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5\"/>
    </mc:Choice>
  </mc:AlternateContent>
  <xr:revisionPtr revIDLastSave="0" documentId="13_ncr:1_{2CF5F250-9DA7-4862-9B2F-78C13A1EC786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Ark1" sheetId="1" r:id="rId1"/>
    <sheet name="LØN 0104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I23" i="1" l="1"/>
  <c r="H25" i="1" l="1"/>
  <c r="H29" i="1"/>
  <c r="H28" i="1"/>
  <c r="G36" i="1"/>
  <c r="H35" i="1"/>
  <c r="H36" i="1"/>
  <c r="H33" i="1"/>
  <c r="H26" i="1"/>
  <c r="H31" i="1"/>
  <c r="H27" i="1"/>
  <c r="H32" i="1"/>
  <c r="H34" i="1"/>
  <c r="H30" i="1"/>
  <c r="H37" i="1" l="1"/>
  <c r="H39" i="1" s="1"/>
  <c r="H38" i="1" l="1"/>
</calcChain>
</file>

<file path=xl/sharedStrings.xml><?xml version="1.0" encoding="utf-8"?>
<sst xmlns="http://schemas.openxmlformats.org/spreadsheetml/2006/main" count="53" uniqueCount="42">
  <si>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</si>
  <si>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</si>
  <si>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</si>
  <si>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</si>
  <si>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</si>
  <si>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</si>
  <si>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</si>
  <si>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</si>
  <si>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</si>
  <si>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</si>
  <si>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</si>
  <si>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</si>
  <si>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</si>
  <si>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</si>
  <si>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</si>
  <si>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</si>
  <si>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</si>
  <si>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</si>
  <si>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</si>
  <si>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</si>
  <si>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</si>
  <si>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</si>
  <si>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</si>
  <si>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</si>
  <si>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</si>
  <si>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</si>
  <si>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</si>
  <si>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</si>
  <si>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</si>
  <si>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</si>
  <si>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</si>
  <si>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</si>
  <si>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</si>
  <si>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</si>
  <si>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 xml:space="preserve">Lønaftalen efter lønskala for AC personale </t>
  </si>
  <si>
    <t xml:space="preserve">Personaleafdelingen </t>
  </si>
  <si>
    <t xml:space="preserve">Tjeneste nr. </t>
  </si>
  <si>
    <t xml:space="preserve">Årligt bruttobeløb: </t>
  </si>
  <si>
    <t xml:space="preserve">Månedligt bruttobeløb: </t>
  </si>
  <si>
    <t xml:space="preserve">Timeløn brutto: </t>
  </si>
  <si>
    <t xml:space="preserve">Brutto løn </t>
  </si>
  <si>
    <t>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</si>
</sst>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71" formatCode="_(* #,##0_);_(* \(#,##0\);_(* &quot;-&quot;??_);_(@_)"/>
  </numFmts>
  <fonts count="2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sz val="10"/>
      <name val="Arial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2" borderId="5" xfId="0" applyNumberFormat="1" applyFont="1" applyFill="1" applyBorder="1" applyAlignment="1">
      <alignment horizontal="center" vertical="center"/>
    </xf>
    <xf numFmtId="0" fontId="10" fillId="0" borderId="0" xfId="0" applyFont="1"/>
    <xf numFmtId="15" fontId="10" fillId="0" borderId="0" xfId="0" applyNumberFormat="1" applyFont="1"/>
    <xf numFmtId="166" fontId="10" fillId="0" borderId="0" xfId="0" applyNumberFormat="1" applyFont="1"/>
    <xf numFmtId="0" fontId="10" fillId="0" borderId="3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/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49" fontId="8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37" fontId="10" fillId="0" borderId="5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6" fontId="8" fillId="3" borderId="6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171" fontId="10" fillId="0" borderId="18" xfId="7" applyNumberFormat="1" applyFont="1" applyBorder="1"/>
    <xf numFmtId="171" fontId="10" fillId="0" borderId="19" xfId="7" applyNumberFormat="1" applyFont="1" applyBorder="1"/>
    <xf numFmtId="171" fontId="10" fillId="0" borderId="17" xfId="7" applyNumberFormat="1" applyFont="1" applyBorder="1"/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97CAE515-47B2-425F-9C8F-F4E8298D772D}"/>
    <cellStyle name="Hyperlink" xfId="9" xr:uid="{4B4416A5-7112-4AD2-BAB4-756243936920}"/>
    <cellStyle name="Komma 2" xfId="11" xr:uid="{8CA5E1E4-1BDA-4522-9971-1B399DF09F9D}"/>
    <cellStyle name="Komma 3" xfId="10" xr:uid="{1F46E9DF-B3D0-42DB-86F1-A4F1CB168534}"/>
    <cellStyle name="Normal" xfId="0" builtinId="0"/>
    <cellStyle name="Normal 2" xfId="4" xr:uid="{00000000-0005-0000-0000-000004000000}"/>
    <cellStyle name="Normal 3" xfId="5" xr:uid="{00000000-0005-0000-0000-000005000000}"/>
    <cellStyle name="Normal 4" xfId="7" xr:uid="{2C770223-EDBF-4450-A989-2376789618DA}"/>
    <cellStyle name="Procent 2" xfId="6" xr:uid="{00000000-0005-0000-0000-00000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94EC723-7812-4A88-9396-17D6E701D7FE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activeCell="F8" sqref="F8:I8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54" t="s">
        <v>35</v>
      </c>
      <c r="B1" s="54"/>
      <c r="C1" s="54"/>
      <c r="D1" s="54"/>
      <c r="E1" s="54"/>
      <c r="F1" s="55"/>
      <c r="G1" s="1"/>
      <c r="H1" s="1"/>
      <c r="I1" s="1"/>
    </row>
    <row r="2" spans="1:9" ht="16.5" customHeight="1" x14ac:dyDescent="0.45">
      <c r="A2" s="56" t="s">
        <v>19</v>
      </c>
      <c r="B2" s="57"/>
      <c r="C2" s="57"/>
      <c r="D2" s="57"/>
      <c r="E2" s="57"/>
      <c r="F2" s="57"/>
      <c r="G2"/>
      <c r="I2" s="1"/>
    </row>
    <row r="3" spans="1:9" ht="16.5" customHeight="1" x14ac:dyDescent="0.45">
      <c r="A3" s="56" t="s">
        <v>20</v>
      </c>
      <c r="B3" s="57"/>
      <c r="C3" s="57"/>
      <c r="D3" s="57"/>
      <c r="E3" s="57"/>
      <c r="F3" s="57"/>
      <c r="G3" s="1"/>
      <c r="I3" s="1"/>
    </row>
    <row r="4" spans="1:9" ht="16.5" customHeight="1" thickBot="1" x14ac:dyDescent="0.5">
      <c r="A4" s="11" t="s">
        <v>15</v>
      </c>
      <c r="B4" s="58">
        <v>73767676</v>
      </c>
      <c r="C4" s="58"/>
      <c r="D4" s="12"/>
      <c r="E4" s="12"/>
      <c r="F4" s="12"/>
      <c r="G4" s="3"/>
      <c r="H4" s="3"/>
      <c r="I4" s="3"/>
    </row>
    <row r="6" spans="1:9" ht="22.2" x14ac:dyDescent="0.35">
      <c r="A6" s="64" t="s">
        <v>34</v>
      </c>
      <c r="B6" s="64"/>
      <c r="C6" s="64"/>
      <c r="D6" s="64"/>
      <c r="E6" s="64"/>
      <c r="F6" s="64"/>
      <c r="G6" s="64"/>
      <c r="H6" s="64"/>
      <c r="I6" s="64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59" t="s">
        <v>22</v>
      </c>
      <c r="B8" s="59"/>
      <c r="C8" s="59"/>
      <c r="D8" s="59"/>
      <c r="E8" s="60"/>
      <c r="F8" s="61"/>
      <c r="G8" s="62"/>
      <c r="H8" s="62"/>
      <c r="I8" s="63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3" t="s">
        <v>4</v>
      </c>
      <c r="B10" s="6"/>
      <c r="C10" s="6"/>
      <c r="D10" s="6"/>
      <c r="E10" s="6"/>
      <c r="F10" s="6"/>
      <c r="G10" s="17"/>
      <c r="H10" s="17"/>
      <c r="I10" s="4"/>
    </row>
    <row r="11" spans="1:9" s="22" customFormat="1" ht="18" customHeight="1" x14ac:dyDescent="0.3">
      <c r="A11" s="65" t="s">
        <v>5</v>
      </c>
      <c r="B11" s="66"/>
      <c r="C11" s="67"/>
      <c r="D11" s="46"/>
      <c r="E11" s="47"/>
      <c r="F11" s="43" t="s">
        <v>36</v>
      </c>
      <c r="G11" s="44"/>
      <c r="H11" s="45"/>
      <c r="I11" s="34"/>
    </row>
    <row r="12" spans="1:9" s="22" customFormat="1" ht="18" customHeight="1" x14ac:dyDescent="0.3">
      <c r="A12" s="65" t="s">
        <v>6</v>
      </c>
      <c r="B12" s="66"/>
      <c r="C12" s="67"/>
      <c r="D12" s="46"/>
      <c r="E12" s="47"/>
      <c r="F12" s="50" t="s">
        <v>31</v>
      </c>
      <c r="G12" s="50"/>
      <c r="H12" s="50"/>
      <c r="I12" s="34"/>
    </row>
    <row r="13" spans="1:9" s="22" customFormat="1" ht="18" customHeight="1" x14ac:dyDescent="0.3">
      <c r="A13" s="65" t="s">
        <v>24</v>
      </c>
      <c r="B13" s="66"/>
      <c r="C13" s="67"/>
      <c r="D13" s="68"/>
      <c r="E13" s="68"/>
      <c r="F13" s="43" t="s">
        <v>32</v>
      </c>
      <c r="G13" s="44"/>
      <c r="H13" s="45"/>
      <c r="I13" s="34"/>
    </row>
    <row r="14" spans="1:9" s="22" customFormat="1" ht="18" customHeight="1" x14ac:dyDescent="0.3">
      <c r="A14" s="65" t="s">
        <v>23</v>
      </c>
      <c r="B14" s="66"/>
      <c r="C14" s="67"/>
      <c r="D14" s="51"/>
      <c r="E14" s="52"/>
      <c r="F14" s="43" t="s">
        <v>33</v>
      </c>
      <c r="G14" s="44"/>
      <c r="H14" s="45"/>
      <c r="I14" s="35"/>
    </row>
    <row r="15" spans="1:9" s="22" customFormat="1" ht="18" customHeight="1" x14ac:dyDescent="0.3">
      <c r="A15" s="65" t="s">
        <v>7</v>
      </c>
      <c r="B15" s="66"/>
      <c r="C15" s="67"/>
      <c r="D15" s="46"/>
      <c r="E15" s="53"/>
      <c r="F15" s="53"/>
      <c r="G15" s="53"/>
      <c r="H15" s="53"/>
      <c r="I15" s="47"/>
    </row>
    <row r="16" spans="1:9" s="5" customFormat="1" ht="15" customHeight="1" x14ac:dyDescent="0.2">
      <c r="A16" s="33" t="s">
        <v>11</v>
      </c>
      <c r="B16" s="82">
        <v>37</v>
      </c>
      <c r="C16" s="83"/>
      <c r="D16" s="77" t="s">
        <v>10</v>
      </c>
      <c r="E16" s="78"/>
      <c r="F16" s="79"/>
      <c r="G16" s="89"/>
      <c r="H16" s="90"/>
      <c r="I16" s="91"/>
    </row>
    <row r="17" spans="1:9" s="5" customFormat="1" ht="15" customHeight="1" x14ac:dyDescent="0.2">
      <c r="A17" s="33" t="s">
        <v>9</v>
      </c>
      <c r="B17" s="82">
        <v>37</v>
      </c>
      <c r="C17" s="83"/>
      <c r="D17" s="77" t="s">
        <v>26</v>
      </c>
      <c r="E17" s="78"/>
      <c r="F17" s="79"/>
      <c r="G17" s="36" t="s">
        <v>41</v>
      </c>
      <c r="H17" s="48">
        <v>1.5981590000000001</v>
      </c>
      <c r="I17" s="49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9" customFormat="1" ht="15" customHeight="1" x14ac:dyDescent="0.25">
      <c r="H21" s="10"/>
      <c r="I21" s="10"/>
    </row>
    <row r="22" spans="1:9" ht="22.5" customHeight="1" x14ac:dyDescent="0.3">
      <c r="A22" s="88" t="s">
        <v>16</v>
      </c>
      <c r="B22" s="88"/>
      <c r="C22" s="88"/>
      <c r="D22" s="88"/>
      <c r="E22" s="88"/>
      <c r="F22" s="88"/>
      <c r="G22" s="88"/>
      <c r="H22" s="88"/>
      <c r="I22" s="88"/>
    </row>
    <row r="23" spans="1:9" s="9" customFormat="1" ht="16.5" customHeight="1" x14ac:dyDescent="0.25">
      <c r="A23" s="30"/>
      <c r="B23" s="71" t="s">
        <v>14</v>
      </c>
      <c r="C23" s="72"/>
      <c r="D23" s="72"/>
      <c r="E23" s="73"/>
      <c r="F23" s="80" t="s">
        <v>0</v>
      </c>
      <c r="G23" s="29" t="s">
        <v>13</v>
      </c>
      <c r="H23" s="37" t="s">
        <v>12</v>
      </c>
      <c r="I23" s="38">
        <f>H17</f>
        <v>1.5981590000000001</v>
      </c>
    </row>
    <row r="24" spans="1:9" s="9" customFormat="1" ht="16.5" customHeight="1" x14ac:dyDescent="0.25">
      <c r="A24" s="30"/>
      <c r="B24" s="74"/>
      <c r="C24" s="75"/>
      <c r="D24" s="75"/>
      <c r="E24" s="76"/>
      <c r="F24" s="81"/>
      <c r="G24" s="23">
        <v>36616</v>
      </c>
      <c r="H24" s="86" t="s">
        <v>40</v>
      </c>
      <c r="I24" s="87"/>
    </row>
    <row r="25" spans="1:9" s="22" customFormat="1" ht="16.5" customHeight="1" x14ac:dyDescent="0.3">
      <c r="A25" s="31" t="s">
        <v>1</v>
      </c>
      <c r="B25" s="92"/>
      <c r="C25" s="93"/>
      <c r="D25" s="93"/>
      <c r="E25" s="94"/>
      <c r="F25" s="14">
        <v>1</v>
      </c>
      <c r="G25" s="15"/>
      <c r="H25" s="84">
        <f>(G25*$I$23)*$B$16/$B$17</f>
        <v>0</v>
      </c>
      <c r="I25" s="85"/>
    </row>
    <row r="26" spans="1:9" s="22" customFormat="1" ht="16.5" customHeight="1" x14ac:dyDescent="0.3">
      <c r="A26" s="31" t="s">
        <v>13</v>
      </c>
      <c r="B26" s="46" t="s">
        <v>25</v>
      </c>
      <c r="C26" s="53"/>
      <c r="D26" s="53"/>
      <c r="E26" s="47"/>
      <c r="F26" s="14"/>
      <c r="G26" s="15"/>
      <c r="H26" s="69">
        <f t="shared" ref="H26:H34" si="0">(G26*$I$23)*$B$16/$B$17</f>
        <v>0</v>
      </c>
      <c r="I26" s="70"/>
    </row>
    <row r="27" spans="1:9" s="22" customFormat="1" ht="16.5" customHeight="1" x14ac:dyDescent="0.3">
      <c r="A27" s="31" t="s">
        <v>2</v>
      </c>
      <c r="B27" s="46"/>
      <c r="C27" s="53"/>
      <c r="D27" s="53"/>
      <c r="E27" s="47"/>
      <c r="F27" s="14"/>
      <c r="G27" s="15"/>
      <c r="H27" s="69">
        <f t="shared" si="0"/>
        <v>0</v>
      </c>
      <c r="I27" s="70"/>
    </row>
    <row r="28" spans="1:9" s="22" customFormat="1" ht="16.5" customHeight="1" x14ac:dyDescent="0.3">
      <c r="A28" s="31" t="s">
        <v>2</v>
      </c>
      <c r="B28" s="46"/>
      <c r="C28" s="53"/>
      <c r="D28" s="53"/>
      <c r="E28" s="47"/>
      <c r="F28" s="14"/>
      <c r="G28" s="15"/>
      <c r="H28" s="69">
        <f t="shared" si="0"/>
        <v>0</v>
      </c>
      <c r="I28" s="70"/>
    </row>
    <row r="29" spans="1:9" s="22" customFormat="1" ht="16.5" customHeight="1" x14ac:dyDescent="0.3">
      <c r="A29" s="31" t="s">
        <v>2</v>
      </c>
      <c r="B29" s="46"/>
      <c r="C29" s="53"/>
      <c r="D29" s="53"/>
      <c r="E29" s="47"/>
      <c r="F29" s="14"/>
      <c r="G29" s="15"/>
      <c r="H29" s="69">
        <f t="shared" ref="H29" si="1">(G29*$I$23)*$B$16/$B$17</f>
        <v>0</v>
      </c>
      <c r="I29" s="70"/>
    </row>
    <row r="30" spans="1:9" s="22" customFormat="1" ht="16.5" customHeight="1" x14ac:dyDescent="0.3">
      <c r="A30" s="32" t="s">
        <v>2</v>
      </c>
      <c r="B30" s="46" t="s">
        <v>21</v>
      </c>
      <c r="C30" s="53"/>
      <c r="D30" s="53"/>
      <c r="E30" s="47"/>
      <c r="F30" s="14"/>
      <c r="G30" s="15"/>
      <c r="H30" s="69">
        <f t="shared" si="0"/>
        <v>0</v>
      </c>
      <c r="I30" s="70"/>
    </row>
    <row r="31" spans="1:9" s="22" customFormat="1" ht="16.5" customHeight="1" x14ac:dyDescent="0.3">
      <c r="A31" s="31" t="s">
        <v>3</v>
      </c>
      <c r="B31" s="46" t="s">
        <v>21</v>
      </c>
      <c r="C31" s="53"/>
      <c r="D31" s="53"/>
      <c r="E31" s="47"/>
      <c r="F31" s="14"/>
      <c r="G31" s="15"/>
      <c r="H31" s="69">
        <f t="shared" si="0"/>
        <v>0</v>
      </c>
      <c r="I31" s="70"/>
    </row>
    <row r="32" spans="1:9" s="22" customFormat="1" ht="16.5" customHeight="1" x14ac:dyDescent="0.3">
      <c r="A32" s="31" t="s">
        <v>3</v>
      </c>
      <c r="B32" s="46" t="s">
        <v>21</v>
      </c>
      <c r="C32" s="53"/>
      <c r="D32" s="53"/>
      <c r="E32" s="47"/>
      <c r="F32" s="14"/>
      <c r="G32" s="15"/>
      <c r="H32" s="95">
        <f t="shared" si="0"/>
        <v>0</v>
      </c>
      <c r="I32" s="96"/>
    </row>
    <row r="33" spans="1:9" s="22" customFormat="1" ht="16.5" customHeight="1" x14ac:dyDescent="0.3">
      <c r="A33" s="31" t="s">
        <v>3</v>
      </c>
      <c r="B33" s="46" t="s">
        <v>21</v>
      </c>
      <c r="C33" s="53"/>
      <c r="D33" s="53"/>
      <c r="E33" s="47"/>
      <c r="F33" s="14"/>
      <c r="G33" s="15"/>
      <c r="H33" s="69">
        <f t="shared" si="0"/>
        <v>0</v>
      </c>
      <c r="I33" s="70"/>
    </row>
    <row r="34" spans="1:9" s="22" customFormat="1" ht="16.5" customHeight="1" x14ac:dyDescent="0.3">
      <c r="A34" s="31" t="s">
        <v>3</v>
      </c>
      <c r="B34" s="46" t="s">
        <v>21</v>
      </c>
      <c r="C34" s="53"/>
      <c r="D34" s="53"/>
      <c r="E34" s="47"/>
      <c r="F34" s="14"/>
      <c r="G34" s="15"/>
      <c r="H34" s="69">
        <f t="shared" si="0"/>
        <v>0</v>
      </c>
      <c r="I34" s="70"/>
    </row>
    <row r="35" spans="1:9" s="22" customFormat="1" ht="16.5" customHeight="1" x14ac:dyDescent="0.3">
      <c r="A35" s="31" t="s">
        <v>8</v>
      </c>
      <c r="B35" s="46"/>
      <c r="C35" s="53"/>
      <c r="D35" s="53"/>
      <c r="E35" s="47"/>
      <c r="F35" s="14">
        <f>SUM(F25:F34)</f>
        <v>1</v>
      </c>
      <c r="G35" s="15"/>
      <c r="H35" s="69">
        <f>VLOOKUP(F35,'LØN 010425'!$A$1:$C$9,2)*$B$16/$B$17</f>
        <v>327025</v>
      </c>
      <c r="I35" s="70"/>
    </row>
    <row r="36" spans="1:9" s="22" customFormat="1" ht="16.5" hidden="1" customHeight="1" thickBot="1" x14ac:dyDescent="0.35">
      <c r="A36" s="18"/>
      <c r="B36" s="19"/>
      <c r="C36" s="19"/>
      <c r="D36" s="19"/>
      <c r="E36" s="19"/>
      <c r="F36" s="20"/>
      <c r="G36" s="21">
        <f>SUM(G25:G35)*I23</f>
        <v>0</v>
      </c>
      <c r="H36" s="95">
        <f>VLOOKUP(F35,'LØN 010425'!$A$1:$C$9,2)</f>
        <v>327025</v>
      </c>
      <c r="I36" s="96"/>
    </row>
    <row r="37" spans="1:9" s="22" customFormat="1" ht="16.5" customHeight="1" x14ac:dyDescent="0.3">
      <c r="A37" s="110" t="s">
        <v>27</v>
      </c>
      <c r="B37" s="110"/>
      <c r="C37" s="110"/>
      <c r="D37" s="110"/>
      <c r="E37" s="113" t="s">
        <v>37</v>
      </c>
      <c r="F37" s="113"/>
      <c r="G37" s="113"/>
      <c r="H37" s="69">
        <f>SUM(H25:I35)</f>
        <v>327025</v>
      </c>
      <c r="I37" s="70"/>
    </row>
    <row r="38" spans="1:9" s="9" customFormat="1" ht="15.75" customHeight="1" x14ac:dyDescent="0.25">
      <c r="A38" s="110"/>
      <c r="B38" s="110"/>
      <c r="C38" s="110"/>
      <c r="D38" s="110"/>
      <c r="E38" s="113" t="s">
        <v>38</v>
      </c>
      <c r="F38" s="113"/>
      <c r="G38" s="113"/>
      <c r="H38" s="98">
        <f>H37/12</f>
        <v>27252.083333333332</v>
      </c>
      <c r="I38" s="99"/>
    </row>
    <row r="39" spans="1:9" s="9" customFormat="1" ht="13.8" x14ac:dyDescent="0.25">
      <c r="E39" s="114" t="s">
        <v>39</v>
      </c>
      <c r="F39" s="114"/>
      <c r="G39" s="114"/>
      <c r="H39" s="98">
        <f>H37/B16*B17/1924</f>
        <v>169.97141372141371</v>
      </c>
      <c r="I39" s="99"/>
    </row>
    <row r="40" spans="1:9" s="9" customFormat="1" ht="13.8" x14ac:dyDescent="0.25">
      <c r="A40" s="112" t="s">
        <v>28</v>
      </c>
      <c r="B40" s="112"/>
      <c r="H40" s="10"/>
      <c r="I40" s="10"/>
    </row>
    <row r="41" spans="1:9" s="9" customFormat="1" ht="14.25" customHeight="1" x14ac:dyDescent="0.25">
      <c r="A41" s="111" t="s">
        <v>30</v>
      </c>
      <c r="B41" s="111"/>
      <c r="C41" s="111"/>
      <c r="D41" s="111"/>
      <c r="E41" s="111"/>
      <c r="F41" s="111"/>
      <c r="G41" s="111"/>
      <c r="H41" s="111"/>
      <c r="I41" s="111"/>
    </row>
    <row r="42" spans="1:9" s="9" customFormat="1" ht="13.8" x14ac:dyDescent="0.25">
      <c r="A42" s="111"/>
      <c r="B42" s="111"/>
      <c r="C42" s="111"/>
      <c r="D42" s="111"/>
      <c r="E42" s="111"/>
      <c r="F42" s="111"/>
      <c r="G42" s="111"/>
      <c r="H42" s="111"/>
      <c r="I42" s="111"/>
    </row>
    <row r="43" spans="1:9" s="9" customFormat="1" ht="13.8" x14ac:dyDescent="0.25">
      <c r="H43" s="10"/>
      <c r="I43" s="10"/>
    </row>
    <row r="44" spans="1:9" s="9" customFormat="1" ht="13.8" x14ac:dyDescent="0.25">
      <c r="A44" s="112" t="s">
        <v>29</v>
      </c>
      <c r="B44" s="112"/>
      <c r="H44" s="10"/>
      <c r="I44" s="10"/>
    </row>
    <row r="45" spans="1:9" s="9" customFormat="1" ht="13.8" x14ac:dyDescent="0.25">
      <c r="A45" s="101"/>
      <c r="B45" s="102"/>
      <c r="C45" s="102"/>
      <c r="D45" s="102"/>
      <c r="E45" s="102"/>
      <c r="F45" s="102"/>
      <c r="G45" s="102"/>
      <c r="H45" s="102"/>
      <c r="I45" s="103"/>
    </row>
    <row r="46" spans="1:9" s="9" customFormat="1" ht="13.8" x14ac:dyDescent="0.25">
      <c r="A46" s="104"/>
      <c r="B46" s="105"/>
      <c r="C46" s="105"/>
      <c r="D46" s="105"/>
      <c r="E46" s="105"/>
      <c r="F46" s="105"/>
      <c r="G46" s="105"/>
      <c r="H46" s="105"/>
      <c r="I46" s="106"/>
    </row>
    <row r="47" spans="1:9" s="9" customFormat="1" ht="13.8" x14ac:dyDescent="0.25">
      <c r="A47" s="104"/>
      <c r="B47" s="105"/>
      <c r="C47" s="105"/>
      <c r="D47" s="105"/>
      <c r="E47" s="105"/>
      <c r="F47" s="105"/>
      <c r="G47" s="105"/>
      <c r="H47" s="105"/>
      <c r="I47" s="106"/>
    </row>
    <row r="48" spans="1:9" s="9" customFormat="1" ht="13.8" x14ac:dyDescent="0.25">
      <c r="A48" s="104"/>
      <c r="B48" s="105"/>
      <c r="C48" s="105"/>
      <c r="D48" s="105"/>
      <c r="E48" s="105"/>
      <c r="F48" s="105"/>
      <c r="G48" s="105"/>
      <c r="H48" s="105"/>
      <c r="I48" s="106"/>
    </row>
    <row r="49" spans="1:10" s="9" customFormat="1" x14ac:dyDescent="0.3">
      <c r="A49" s="107"/>
      <c r="B49" s="108"/>
      <c r="C49" s="108"/>
      <c r="D49" s="108"/>
      <c r="E49" s="108"/>
      <c r="F49" s="108"/>
      <c r="G49" s="108"/>
      <c r="H49" s="108"/>
      <c r="I49" s="109"/>
      <c r="J49" s="2"/>
    </row>
    <row r="50" spans="1:10" ht="13.5" customHeight="1" x14ac:dyDescent="0.3"/>
    <row r="51" spans="1:10" ht="13.5" customHeight="1" x14ac:dyDescent="0.3"/>
    <row r="52" spans="1:10" x14ac:dyDescent="0.3">
      <c r="G52" s="97"/>
      <c r="H52" s="97"/>
      <c r="I52" s="97"/>
    </row>
    <row r="53" spans="1:10" ht="15" customHeight="1" x14ac:dyDescent="0.3"/>
    <row r="54" spans="1:10" ht="15" customHeight="1" x14ac:dyDescent="0.3">
      <c r="A54" s="16" t="s">
        <v>17</v>
      </c>
      <c r="B54" s="16"/>
      <c r="C54" s="16"/>
      <c r="D54" s="16"/>
      <c r="E54" s="16"/>
      <c r="F54" s="100" t="s">
        <v>18</v>
      </c>
      <c r="G54" s="100"/>
      <c r="H54" s="100"/>
      <c r="I54" s="100"/>
    </row>
  </sheetData>
  <mergeCells count="67"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1:C11"/>
    <mergeCell ref="A12:C12"/>
    <mergeCell ref="B26:E26"/>
    <mergeCell ref="A14:C14"/>
    <mergeCell ref="D11:E11"/>
    <mergeCell ref="A15:C15"/>
    <mergeCell ref="D13:E13"/>
    <mergeCell ref="A13:C13"/>
    <mergeCell ref="A1:F1"/>
    <mergeCell ref="A2:F2"/>
    <mergeCell ref="A3:F3"/>
    <mergeCell ref="B4:C4"/>
    <mergeCell ref="A8:E8"/>
    <mergeCell ref="F8:I8"/>
    <mergeCell ref="A6:I6"/>
    <mergeCell ref="F11:H11"/>
    <mergeCell ref="D12:E12"/>
    <mergeCell ref="H17:I17"/>
    <mergeCell ref="F12:H12"/>
    <mergeCell ref="D14:E14"/>
    <mergeCell ref="F14:H14"/>
    <mergeCell ref="F13:H13"/>
    <mergeCell ref="D15:I15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D4" sqref="D4"/>
    </sheetView>
  </sheetViews>
  <sheetFormatPr defaultColWidth="12.3984375" defaultRowHeight="15" x14ac:dyDescent="0.25"/>
  <cols>
    <col min="1" max="1" width="6.8984375" style="27" customWidth="1"/>
    <col min="2" max="2" width="12.3984375" style="28" customWidth="1"/>
    <col min="3" max="16384" width="12.3984375" style="24"/>
  </cols>
  <sheetData>
    <row r="1" spans="1:5" ht="15.6" thickBot="1" x14ac:dyDescent="0.3">
      <c r="A1" s="41">
        <v>0</v>
      </c>
      <c r="B1" s="42">
        <v>0</v>
      </c>
    </row>
    <row r="2" spans="1:5" x14ac:dyDescent="0.25">
      <c r="A2" s="41">
        <v>1</v>
      </c>
      <c r="B2" s="117">
        <v>327025</v>
      </c>
      <c r="D2" s="25"/>
    </row>
    <row r="3" spans="1:5" x14ac:dyDescent="0.25">
      <c r="A3" s="41">
        <v>2</v>
      </c>
      <c r="B3" s="115">
        <v>341194</v>
      </c>
    </row>
    <row r="4" spans="1:5" x14ac:dyDescent="0.25">
      <c r="A4" s="41">
        <v>3</v>
      </c>
      <c r="B4" s="115"/>
    </row>
    <row r="5" spans="1:5" x14ac:dyDescent="0.25">
      <c r="A5" s="41">
        <v>4</v>
      </c>
      <c r="B5" s="115">
        <v>375863</v>
      </c>
      <c r="E5" s="26"/>
    </row>
    <row r="6" spans="1:5" x14ac:dyDescent="0.25">
      <c r="A6" s="41">
        <v>5</v>
      </c>
      <c r="B6" s="115">
        <v>400312</v>
      </c>
    </row>
    <row r="7" spans="1:5" x14ac:dyDescent="0.25">
      <c r="A7" s="41">
        <v>6</v>
      </c>
      <c r="B7" s="115">
        <v>420538</v>
      </c>
    </row>
    <row r="8" spans="1:5" x14ac:dyDescent="0.25">
      <c r="A8" s="41">
        <v>7</v>
      </c>
      <c r="B8" s="115">
        <v>431925</v>
      </c>
    </row>
    <row r="9" spans="1:5" ht="15.6" thickBot="1" x14ac:dyDescent="0.3">
      <c r="A9" s="41">
        <v>8</v>
      </c>
      <c r="B9" s="116">
        <v>461131</v>
      </c>
    </row>
    <row r="10" spans="1:5" x14ac:dyDescent="0.25">
      <c r="A10" s="39"/>
      <c r="B10" s="40"/>
    </row>
    <row r="11" spans="1:5" x14ac:dyDescent="0.25">
      <c r="A11" s="39"/>
      <c r="B11" s="40"/>
    </row>
    <row r="12" spans="1:5" x14ac:dyDescent="0.25">
      <c r="A12" s="39"/>
      <c r="B12" s="40"/>
    </row>
    <row r="13" spans="1:5" x14ac:dyDescent="0.25">
      <c r="A13" s="39"/>
      <c r="B13" s="40"/>
    </row>
    <row r="14" spans="1:5" x14ac:dyDescent="0.25">
      <c r="A14" s="39"/>
      <c r="B14" s="40"/>
    </row>
    <row r="15" spans="1:5" x14ac:dyDescent="0.25">
      <c r="A15" s="39"/>
      <c r="B15" s="40"/>
    </row>
    <row r="16" spans="1:5" x14ac:dyDescent="0.25">
      <c r="A16" s="39"/>
      <c r="B16" s="40"/>
    </row>
    <row r="17" spans="1:2" x14ac:dyDescent="0.25">
      <c r="A17" s="39"/>
      <c r="B17" s="40"/>
    </row>
    <row r="18" spans="1:2" x14ac:dyDescent="0.25">
      <c r="A18" s="39"/>
      <c r="B18" s="40"/>
    </row>
    <row r="19" spans="1:2" x14ac:dyDescent="0.25">
      <c r="A19" s="39"/>
      <c r="B19" s="40"/>
    </row>
    <row r="20" spans="1:2" x14ac:dyDescent="0.25">
      <c r="A20" s="39"/>
      <c r="B20" s="40"/>
    </row>
    <row r="21" spans="1:2" x14ac:dyDescent="0.25">
      <c r="A21" s="39"/>
      <c r="B21" s="40"/>
    </row>
    <row r="22" spans="1:2" x14ac:dyDescent="0.25">
      <c r="A22" s="39"/>
      <c r="B22" s="40"/>
    </row>
    <row r="23" spans="1:2" x14ac:dyDescent="0.25">
      <c r="A23" s="39"/>
      <c r="B23" s="40"/>
    </row>
    <row r="24" spans="1:2" x14ac:dyDescent="0.25">
      <c r="A24" s="39"/>
      <c r="B24" s="40"/>
    </row>
    <row r="25" spans="1:2" x14ac:dyDescent="0.25">
      <c r="A25" s="39"/>
      <c r="B25" s="40"/>
    </row>
    <row r="26" spans="1:2" x14ac:dyDescent="0.25">
      <c r="A26" s="39"/>
      <c r="B26" s="40"/>
    </row>
    <row r="27" spans="1:2" x14ac:dyDescent="0.25">
      <c r="A27" s="39"/>
      <c r="B27" s="40"/>
    </row>
    <row r="28" spans="1:2" x14ac:dyDescent="0.25">
      <c r="A28" s="39"/>
      <c r="B28" s="40"/>
    </row>
    <row r="29" spans="1:2" x14ac:dyDescent="0.25">
      <c r="A29" s="39"/>
      <c r="B29" s="40"/>
    </row>
    <row r="30" spans="1:2" x14ac:dyDescent="0.25">
      <c r="A30" s="39"/>
      <c r="B30" s="40"/>
    </row>
    <row r="31" spans="1:2" x14ac:dyDescent="0.25">
      <c r="A31" s="39"/>
      <c r="B31" s="40"/>
    </row>
    <row r="32" spans="1:2" x14ac:dyDescent="0.25">
      <c r="A32" s="39"/>
      <c r="B32" s="40"/>
    </row>
    <row r="33" spans="1:2" x14ac:dyDescent="0.25">
      <c r="A33" s="39"/>
      <c r="B33" s="40"/>
    </row>
    <row r="34" spans="1:2" x14ac:dyDescent="0.25">
      <c r="A34" s="39"/>
      <c r="B34" s="40"/>
    </row>
    <row r="35" spans="1:2" x14ac:dyDescent="0.25">
      <c r="A35" s="39"/>
      <c r="B35" s="40"/>
    </row>
    <row r="36" spans="1:2" x14ac:dyDescent="0.25">
      <c r="A36" s="39"/>
      <c r="B36" s="40"/>
    </row>
    <row r="37" spans="1:2" x14ac:dyDescent="0.25">
      <c r="A37" s="39"/>
      <c r="B37" s="40"/>
    </row>
    <row r="38" spans="1:2" x14ac:dyDescent="0.25">
      <c r="A38" s="39"/>
      <c r="B38" s="40"/>
    </row>
    <row r="39" spans="1:2" x14ac:dyDescent="0.25">
      <c r="A39" s="39"/>
      <c r="B39" s="40"/>
    </row>
    <row r="40" spans="1:2" x14ac:dyDescent="0.25">
      <c r="A40" s="39"/>
      <c r="B40" s="40"/>
    </row>
    <row r="41" spans="1:2" x14ac:dyDescent="0.25">
      <c r="A41" s="39"/>
      <c r="B41" s="40"/>
    </row>
    <row r="42" spans="1:2" x14ac:dyDescent="0.25">
      <c r="A42" s="39"/>
      <c r="B42" s="40"/>
    </row>
    <row r="43" spans="1:2" x14ac:dyDescent="0.25">
      <c r="A43" s="39"/>
      <c r="B43" s="40"/>
    </row>
    <row r="44" spans="1:2" x14ac:dyDescent="0.25">
      <c r="A44" s="39"/>
      <c r="B44" s="40"/>
    </row>
    <row r="45" spans="1:2" x14ac:dyDescent="0.25">
      <c r="A45" s="39"/>
      <c r="B45" s="40"/>
    </row>
    <row r="46" spans="1:2" x14ac:dyDescent="0.25">
      <c r="A46" s="39"/>
      <c r="B46" s="40"/>
    </row>
    <row r="47" spans="1:2" x14ac:dyDescent="0.25">
      <c r="A47" s="39"/>
      <c r="B47" s="40"/>
    </row>
    <row r="48" spans="1:2" x14ac:dyDescent="0.25">
      <c r="A48" s="39"/>
      <c r="B48" s="40"/>
    </row>
    <row r="49" spans="1:2" x14ac:dyDescent="0.25">
      <c r="A49" s="39"/>
      <c r="B49" s="40"/>
    </row>
    <row r="50" spans="1:2" x14ac:dyDescent="0.25">
      <c r="A50" s="39"/>
      <c r="B50" s="40"/>
    </row>
    <row r="51" spans="1:2" x14ac:dyDescent="0.25">
      <c r="A51" s="39"/>
      <c r="B51" s="40"/>
    </row>
    <row r="52" spans="1:2" x14ac:dyDescent="0.25">
      <c r="A52" s="39"/>
      <c r="B52" s="40"/>
    </row>
    <row r="53" spans="1:2" x14ac:dyDescent="0.25">
      <c r="A53" s="39"/>
      <c r="B53" s="40"/>
    </row>
    <row r="54" spans="1:2" x14ac:dyDescent="0.25">
      <c r="A54" s="39"/>
      <c r="B54" s="40"/>
    </row>
    <row r="55" spans="1:2" x14ac:dyDescent="0.25">
      <c r="A55" s="39"/>
      <c r="B55" s="40"/>
    </row>
    <row r="56" spans="1:2" x14ac:dyDescent="0.25">
      <c r="A56" s="39"/>
      <c r="B56" s="40"/>
    </row>
    <row r="57" spans="1:2" x14ac:dyDescent="0.25">
      <c r="A57" s="39"/>
      <c r="B57" s="40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010425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2025-02-05T14:47:38Z</dcterms:modified>
</cp:coreProperties>
</file>