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Medarbejderportalen\Løn og Personale\Løn\Lønaftaler\2024\011024\"/>
    </mc:Choice>
  </mc:AlternateContent>
  <bookViews>
    <workbookView xWindow="120" yWindow="105" windowWidth="11625" windowHeight="6285" tabRatio="686"/>
  </bookViews>
  <sheets>
    <sheet name="Ark1" sheetId="1" r:id="rId1"/>
    <sheet name="LØN 011024" sheetId="19" r:id="rId2"/>
  </sheets>
  <definedNames>
    <definedName name="_xlnm.Print_Area" localSheetId="0">'Ark1'!$A$1:$I$54</definedName>
  </definedNames>
  <calcPr calcId="162913"/>
</workbook>
</file>

<file path=xl/calcChain.xml><?xml version="1.0" encoding="utf-8"?>
<calcChain xmlns="http://schemas.openxmlformats.org/spreadsheetml/2006/main">
  <c r="F35" i="1" l="1"/>
  <c r="H35" i="1" s="1"/>
  <c r="I23" i="1"/>
  <c r="H33" i="1" l="1"/>
  <c r="H26" i="1"/>
  <c r="H25" i="1"/>
  <c r="H31" i="1"/>
  <c r="H27" i="1"/>
  <c r="H28" i="1"/>
  <c r="H32" i="1"/>
  <c r="H34" i="1"/>
  <c r="H30" i="1"/>
  <c r="H29" i="1"/>
  <c r="H36" i="1" l="1"/>
  <c r="H38" i="1" s="1"/>
  <c r="H37" i="1" l="1"/>
</calcChain>
</file>

<file path=xl/sharedStrings.xml><?xml version="1.0" encoding="utf-8"?>
<sst xmlns="http://schemas.openxmlformats.org/spreadsheetml/2006/main" count="55" uniqueCount="41">
  <si>
    <t>Trin</t>
  </si>
  <si>
    <t>Grundløn</t>
  </si>
  <si>
    <t>Identifikation og forudsætninger</t>
  </si>
  <si>
    <t>Navn:</t>
  </si>
  <si>
    <t>Ansættelsessted:</t>
  </si>
  <si>
    <t>Overenskomst/aftale:</t>
  </si>
  <si>
    <t>Indplacering i alt</t>
  </si>
  <si>
    <t>Nævner i lønbrøk</t>
  </si>
  <si>
    <t>Ansættelsesform:</t>
  </si>
  <si>
    <t>Tæller</t>
  </si>
  <si>
    <t>Reg. %</t>
  </si>
  <si>
    <t>Tillæg</t>
  </si>
  <si>
    <t>Forklarende tekst på hvad trin eller 
tillæg ydes for</t>
  </si>
  <si>
    <t>Telefonnr.:</t>
  </si>
  <si>
    <t>Specifikation af lønaftale</t>
  </si>
  <si>
    <t>Dato         Organisationens underskrift</t>
  </si>
  <si>
    <t>Dato          Lederens underskrift</t>
  </si>
  <si>
    <t>Skelbækvej 2</t>
  </si>
  <si>
    <t>DK - 6200 Aabenraa</t>
  </si>
  <si>
    <t>-</t>
  </si>
  <si>
    <t xml:space="preserve">LØNAFTALEN ER GÆLDENDE FRA DEN </t>
  </si>
  <si>
    <t>Forhandlingsberettiget organisation:</t>
  </si>
  <si>
    <t>Stillingsbetegnelse:</t>
  </si>
  <si>
    <t xml:space="preserve">I henhold til overenskomsten </t>
  </si>
  <si>
    <t>Lønreguleringsprocenten pr.</t>
  </si>
  <si>
    <t>Alle tillæg er pensionsgivende. Alle tillæg reducers i forhold til ansættelsesbrøk, med mindre andet er aftalt konkret</t>
  </si>
  <si>
    <t>Opsigelsesbestemmelser :</t>
  </si>
  <si>
    <t>Bemærkninger:</t>
  </si>
  <si>
    <t>Funktionsløn bortfalder uden ydereligere varsel ved ophør i funktionen, med mindre andet er aftalt.                                       Lønaftalen revurderes ved stillingsledighed.</t>
  </si>
  <si>
    <t>Fødselsdato:</t>
  </si>
  <si>
    <t>Erfaringsdato:</t>
  </si>
  <si>
    <t>Overenskomst nr.:</t>
  </si>
  <si>
    <t>Lønaftalen efter lønskala SHK Ledere</t>
  </si>
  <si>
    <t xml:space="preserve">Tillæg Funktion </t>
  </si>
  <si>
    <t xml:space="preserve">Tillæg Kvalifkation </t>
  </si>
  <si>
    <t xml:space="preserve">Personaleafdelingen </t>
  </si>
  <si>
    <t xml:space="preserve">Tjeneste nr. </t>
  </si>
  <si>
    <t>Årligt beløb:</t>
  </si>
  <si>
    <t>Månedligt beløb:</t>
  </si>
  <si>
    <t>Timeløn:</t>
  </si>
  <si>
    <t>01-10-2024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</si>
</sst>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00"/>
    <numFmt numFmtId="166" formatCode="0.000000"/>
    <numFmt numFmtId="167" formatCode="##\ ##\ ##\ ##"/>
  </numFmts>
  <fonts count="25" x14ac:knownFonts="1">
    <font>
      <sz val="12"/>
      <name val="Times New Roman"/>
    </font>
    <font>
      <sz val="11"/>
      <name val="Arial"/>
      <family val="2"/>
    </font>
    <font>
      <b/>
      <sz val="2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8"/>
      <name val="Verdana"/>
      <family val="2"/>
    </font>
    <font>
      <b/>
      <sz val="16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name val="Verdana"/>
      <family val="2"/>
    </font>
    <font>
      <sz val="12"/>
      <name val="Arial"/>
      <family val="2"/>
    </font>
    <font>
      <sz val="10"/>
      <name val="MS Sans Serif"/>
      <family val="2"/>
    </font>
    <font>
      <b/>
      <sz val="12"/>
      <color indexed="12"/>
      <name val="Verdana"/>
      <family val="2"/>
    </font>
    <font>
      <sz val="12"/>
      <color indexed="12"/>
      <name val="Arial"/>
      <family val="2"/>
    </font>
    <font>
      <sz val="10"/>
      <color indexed="12"/>
      <name val="Verdana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9"/>
      <name val="Verdana"/>
      <family val="2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Verdana"/>
      <family val="2"/>
    </font>
    <font>
      <i/>
      <sz val="8"/>
      <name val="Verdana"/>
      <family val="2"/>
    </font>
    <font>
      <b/>
      <sz val="9.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164" fontId="20" fillId="0" borderId="0" applyFont="0" applyFill="0" applyBorder="0" applyAlignment="0" applyProtection="0"/>
    <xf numFmtId="164" fontId="19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0" fillId="0" borderId="0"/>
    <xf numFmtId="0" fontId="21" fillId="0" borderId="0"/>
    <xf numFmtId="9" fontId="20" fillId="0" borderId="0" applyFont="0" applyFill="0" applyBorder="0" applyAlignment="0" applyProtection="0"/>
    <xf numFmtId="164" fontId="20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Border="1" applyAlignment="1">
      <alignment horizontal="left"/>
    </xf>
    <xf numFmtId="0" fontId="9" fillId="0" borderId="0" xfId="0" applyFont="1" applyBorder="1"/>
    <xf numFmtId="165" fontId="9" fillId="0" borderId="0" xfId="0" applyNumberFormat="1" applyFont="1" applyBorder="1"/>
    <xf numFmtId="49" fontId="9" fillId="0" borderId="0" xfId="0" applyNumberFormat="1" applyFont="1" applyFill="1" applyBorder="1"/>
    <xf numFmtId="0" fontId="9" fillId="0" borderId="0" xfId="0" applyFont="1" applyFill="1" applyBorder="1"/>
    <xf numFmtId="0" fontId="7" fillId="0" borderId="0" xfId="0" applyFont="1"/>
    <xf numFmtId="0" fontId="10" fillId="0" borderId="0" xfId="0" applyFont="1"/>
    <xf numFmtId="4" fontId="10" fillId="0" borderId="0" xfId="0" applyNumberFormat="1" applyFont="1"/>
    <xf numFmtId="4" fontId="10" fillId="0" borderId="0" xfId="0" applyNumberFormat="1" applyFont="1" applyBorder="1"/>
    <xf numFmtId="0" fontId="7" fillId="0" borderId="0" xfId="0" applyFont="1" applyBorder="1"/>
    <xf numFmtId="0" fontId="15" fillId="0" borderId="1" xfId="0" applyFont="1" applyBorder="1"/>
    <xf numFmtId="0" fontId="9" fillId="0" borderId="1" xfId="0" applyFont="1" applyBorder="1"/>
    <xf numFmtId="0" fontId="4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3" fontId="9" fillId="0" borderId="15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3" fontId="9" fillId="0" borderId="20" xfId="0" applyNumberFormat="1" applyFont="1" applyBorder="1" applyAlignment="1">
      <alignment horizontal="center" vertical="center"/>
    </xf>
    <xf numFmtId="0" fontId="3" fillId="0" borderId="0" xfId="0" applyFont="1" applyBorder="1"/>
    <xf numFmtId="0" fontId="9" fillId="0" borderId="3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9" fillId="2" borderId="14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14" fontId="9" fillId="2" borderId="5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/>
    <xf numFmtId="0" fontId="10" fillId="0" borderId="0" xfId="0" applyFont="1" applyFill="1"/>
    <xf numFmtId="0" fontId="3" fillId="0" borderId="0" xfId="0" applyFont="1" applyFill="1"/>
    <xf numFmtId="0" fontId="9" fillId="0" borderId="45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1" fillId="0" borderId="0" xfId="0" applyFont="1" applyBorder="1"/>
    <xf numFmtId="15" fontId="1" fillId="0" borderId="0" xfId="0" applyNumberFormat="1" applyFont="1" applyBorder="1"/>
    <xf numFmtId="166" fontId="1" fillId="0" borderId="0" xfId="0" applyNumberFormat="1" applyFont="1" applyBorder="1"/>
    <xf numFmtId="3" fontId="11" fillId="0" borderId="0" xfId="0" applyNumberFormat="1" applyFont="1" applyBorder="1"/>
    <xf numFmtId="49" fontId="9" fillId="0" borderId="36" xfId="0" applyNumberFormat="1" applyFont="1" applyFill="1" applyBorder="1" applyAlignment="1">
      <alignment horizontal="center" vertical="center"/>
    </xf>
    <xf numFmtId="49" fontId="9" fillId="0" borderId="43" xfId="0" applyNumberFormat="1" applyFont="1" applyFill="1" applyBorder="1" applyAlignment="1">
      <alignment horizontal="center" vertical="center"/>
    </xf>
    <xf numFmtId="49" fontId="9" fillId="0" borderId="43" xfId="0" applyNumberFormat="1" applyFont="1" applyFill="1" applyBorder="1" applyAlignment="1">
      <alignment vertical="center"/>
    </xf>
    <xf numFmtId="49" fontId="9" fillId="3" borderId="46" xfId="0" applyNumberFormat="1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 vertical="center"/>
    </xf>
    <xf numFmtId="166" fontId="9" fillId="3" borderId="12" xfId="0" applyNumberFormat="1" applyFont="1" applyFill="1" applyBorder="1" applyAlignment="1">
      <alignment horizontal="right" vertical="center"/>
    </xf>
    <xf numFmtId="0" fontId="1" fillId="0" borderId="18" xfId="0" applyFont="1" applyBorder="1" applyAlignment="1">
      <alignment horizontal="center"/>
    </xf>
    <xf numFmtId="3" fontId="20" fillId="0" borderId="18" xfId="7" applyNumberFormat="1" applyBorder="1"/>
    <xf numFmtId="0" fontId="3" fillId="0" borderId="0" xfId="0" applyFont="1" applyBorder="1" applyAlignment="1">
      <alignment horizontal="center"/>
    </xf>
    <xf numFmtId="4" fontId="18" fillId="0" borderId="18" xfId="0" applyNumberFormat="1" applyFont="1" applyBorder="1" applyAlignment="1">
      <alignment horizontal="right"/>
    </xf>
    <xf numFmtId="0" fontId="9" fillId="0" borderId="30" xfId="0" applyFont="1" applyBorder="1" applyAlignment="1">
      <alignment horizontal="left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0" fontId="9" fillId="0" borderId="29" xfId="0" applyFont="1" applyFill="1" applyBorder="1" applyAlignment="1">
      <alignment horizontal="left" vertical="top" wrapText="1"/>
    </xf>
    <xf numFmtId="0" fontId="9" fillId="0" borderId="30" xfId="0" applyFont="1" applyFill="1" applyBorder="1" applyAlignment="1">
      <alignment horizontal="left" vertical="top" wrapText="1"/>
    </xf>
    <xf numFmtId="0" fontId="9" fillId="0" borderId="31" xfId="0" applyFont="1" applyFill="1" applyBorder="1" applyAlignment="1">
      <alignment horizontal="left" vertical="top" wrapText="1"/>
    </xf>
    <xf numFmtId="0" fontId="9" fillId="0" borderId="25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0" fontId="9" fillId="0" borderId="26" xfId="0" applyFont="1" applyFill="1" applyBorder="1" applyAlignment="1">
      <alignment horizontal="left" vertical="top" wrapText="1"/>
    </xf>
    <xf numFmtId="0" fontId="9" fillId="0" borderId="27" xfId="0" applyFont="1" applyFill="1" applyBorder="1" applyAlignment="1">
      <alignment horizontal="left" vertical="top" wrapText="1"/>
    </xf>
    <xf numFmtId="0" fontId="9" fillId="0" borderId="28" xfId="0" applyFont="1" applyFill="1" applyBorder="1" applyAlignment="1">
      <alignment horizontal="left" vertical="top" wrapText="1"/>
    </xf>
    <xf numFmtId="0" fontId="23" fillId="0" borderId="3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9" fillId="2" borderId="0" xfId="0" applyFont="1" applyFill="1" applyAlignment="1">
      <alignment horizontal="left"/>
    </xf>
    <xf numFmtId="4" fontId="9" fillId="0" borderId="6" xfId="0" applyNumberFormat="1" applyFont="1" applyBorder="1" applyAlignment="1">
      <alignment horizontal="right" vertical="center"/>
    </xf>
    <xf numFmtId="4" fontId="9" fillId="0" borderId="7" xfId="0" applyNumberFormat="1" applyFont="1" applyBorder="1" applyAlignment="1">
      <alignment horizontal="right" vertical="center"/>
    </xf>
    <xf numFmtId="4" fontId="18" fillId="0" borderId="30" xfId="0" applyNumberFormat="1" applyFont="1" applyBorder="1" applyAlignment="1">
      <alignment horizontal="right"/>
    </xf>
    <xf numFmtId="4" fontId="9" fillId="0" borderId="32" xfId="0" applyNumberFormat="1" applyFont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10" fillId="2" borderId="6" xfId="0" applyFont="1" applyFill="1" applyBorder="1" applyAlignment="1">
      <alignment horizontal="center" wrapText="1"/>
    </xf>
    <xf numFmtId="0" fontId="10" fillId="2" borderId="33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4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165" fontId="9" fillId="0" borderId="35" xfId="0" applyNumberFormat="1" applyFont="1" applyBorder="1" applyAlignment="1">
      <alignment horizontal="center"/>
    </xf>
    <xf numFmtId="165" fontId="9" fillId="0" borderId="36" xfId="0" applyNumberFormat="1" applyFont="1" applyBorder="1" applyAlignment="1">
      <alignment horizontal="center"/>
    </xf>
    <xf numFmtId="165" fontId="9" fillId="0" borderId="32" xfId="0" applyNumberFormat="1" applyFont="1" applyBorder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right" vertical="center"/>
    </xf>
    <xf numFmtId="4" fontId="9" fillId="0" borderId="41" xfId="0" applyNumberFormat="1" applyFont="1" applyBorder="1" applyAlignment="1">
      <alignment horizontal="right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44" xfId="0" applyFont="1" applyFill="1" applyBorder="1" applyAlignment="1">
      <alignment horizontal="left" vertical="center"/>
    </xf>
    <xf numFmtId="0" fontId="24" fillId="2" borderId="45" xfId="0" applyFont="1" applyFill="1" applyBorder="1" applyAlignment="1">
      <alignment horizontal="left" vertical="center"/>
    </xf>
    <xf numFmtId="0" fontId="24" fillId="2" borderId="17" xfId="0" applyFont="1" applyFill="1" applyBorder="1" applyAlignment="1">
      <alignment horizontal="left" vertical="center"/>
    </xf>
    <xf numFmtId="0" fontId="24" fillId="2" borderId="23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35" xfId="0" applyFont="1" applyFill="1" applyBorder="1" applyAlignment="1">
      <alignment horizontal="left" vertical="center"/>
    </xf>
    <xf numFmtId="0" fontId="9" fillId="0" borderId="44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/>
    </xf>
    <xf numFmtId="166" fontId="9" fillId="3" borderId="34" xfId="0" applyNumberFormat="1" applyFont="1" applyFill="1" applyBorder="1" applyAlignment="1">
      <alignment horizontal="center"/>
    </xf>
    <xf numFmtId="166" fontId="9" fillId="3" borderId="8" xfId="0" applyNumberFormat="1" applyFont="1" applyFill="1" applyBorder="1" applyAlignment="1">
      <alignment horizontal="center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49" fontId="13" fillId="0" borderId="0" xfId="0" applyNumberFormat="1" applyFont="1" applyAlignment="1"/>
    <xf numFmtId="0" fontId="14" fillId="0" borderId="0" xfId="0" applyFont="1" applyAlignment="1"/>
    <xf numFmtId="49" fontId="15" fillId="0" borderId="0" xfId="0" applyNumberFormat="1" applyFont="1" applyAlignment="1"/>
    <xf numFmtId="0" fontId="16" fillId="0" borderId="0" xfId="0" applyFont="1" applyAlignment="1"/>
    <xf numFmtId="167" fontId="15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8">
    <cellStyle name="1000-sep (2 dec) 2" xfId="1"/>
    <cellStyle name="1000-sep (2 dec) 3" xfId="2"/>
    <cellStyle name="1000-sep+,00_Ark3" xfId="3"/>
    <cellStyle name="Komma 2" xfId="7"/>
    <cellStyle name="Normal" xfId="0" builtinId="0"/>
    <cellStyle name="Normal 2" xfId="4"/>
    <cellStyle name="Normal 3" xfId="5"/>
    <cellStyle name="Procent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09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092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zoomScaleNormal="100" zoomScaleSheetLayoutView="100" workbookViewId="0">
      <selection activeCell="F8" sqref="F8:I8"/>
    </sheetView>
  </sheetViews>
  <sheetFormatPr defaultRowHeight="15" x14ac:dyDescent="0.2"/>
  <cols>
    <col min="1" max="1" width="17.125" style="2" customWidth="1"/>
    <col min="2" max="2" width="6.5" style="2" bestFit="1" customWidth="1"/>
    <col min="3" max="3" width="10.875" style="2" customWidth="1"/>
    <col min="4" max="4" width="6" style="2" customWidth="1"/>
    <col min="5" max="5" width="22" style="2" customWidth="1"/>
    <col min="6" max="6" width="5.5" style="2" customWidth="1"/>
    <col min="7" max="7" width="11.75" style="2" customWidth="1"/>
    <col min="8" max="8" width="6.375" style="2" customWidth="1"/>
    <col min="9" max="9" width="10.75" style="2" customWidth="1"/>
    <col min="10" max="16384" width="9" style="2"/>
  </cols>
  <sheetData>
    <row r="1" spans="1:10" ht="25.5" customHeight="1" x14ac:dyDescent="0.35">
      <c r="A1" s="138" t="s">
        <v>35</v>
      </c>
      <c r="B1" s="138"/>
      <c r="C1" s="138"/>
      <c r="D1" s="138"/>
      <c r="E1" s="138"/>
      <c r="F1" s="139"/>
      <c r="G1" s="1"/>
      <c r="H1" s="1"/>
      <c r="I1" s="1"/>
    </row>
    <row r="2" spans="1:10" ht="16.5" customHeight="1" x14ac:dyDescent="0.35">
      <c r="A2" s="140" t="s">
        <v>17</v>
      </c>
      <c r="B2" s="141"/>
      <c r="C2" s="141"/>
      <c r="D2" s="141"/>
      <c r="E2" s="141"/>
      <c r="F2" s="141"/>
      <c r="G2"/>
      <c r="I2" s="1"/>
    </row>
    <row r="3" spans="1:10" ht="16.5" customHeight="1" x14ac:dyDescent="0.35">
      <c r="A3" s="140" t="s">
        <v>18</v>
      </c>
      <c r="B3" s="141"/>
      <c r="C3" s="141"/>
      <c r="D3" s="141"/>
      <c r="E3" s="141"/>
      <c r="F3" s="141"/>
      <c r="G3" s="1"/>
      <c r="I3" s="1"/>
    </row>
    <row r="4" spans="1:10" ht="16.5" customHeight="1" thickBot="1" x14ac:dyDescent="0.4">
      <c r="A4" s="16" t="s">
        <v>13</v>
      </c>
      <c r="B4" s="142">
        <v>73767676</v>
      </c>
      <c r="C4" s="142"/>
      <c r="D4" s="17"/>
      <c r="E4" s="17"/>
      <c r="F4" s="17"/>
      <c r="G4" s="3"/>
      <c r="H4" s="3"/>
      <c r="I4" s="3"/>
    </row>
    <row r="6" spans="1:10" ht="22.5" x14ac:dyDescent="0.3">
      <c r="A6" s="148" t="s">
        <v>32</v>
      </c>
      <c r="B6" s="148"/>
      <c r="C6" s="148"/>
      <c r="D6" s="148"/>
      <c r="E6" s="148"/>
      <c r="F6" s="148"/>
      <c r="G6" s="148"/>
      <c r="H6" s="148"/>
      <c r="I6" s="148"/>
    </row>
    <row r="7" spans="1:10" s="5" customFormat="1" ht="15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10" s="5" customFormat="1" ht="15" customHeight="1" x14ac:dyDescent="0.2">
      <c r="A8" s="143" t="s">
        <v>20</v>
      </c>
      <c r="B8" s="143"/>
      <c r="C8" s="143"/>
      <c r="D8" s="143"/>
      <c r="E8" s="144"/>
      <c r="F8" s="145"/>
      <c r="G8" s="146"/>
      <c r="H8" s="146"/>
      <c r="I8" s="147"/>
    </row>
    <row r="9" spans="1:10" s="5" customFormat="1" ht="15" customHeight="1" x14ac:dyDescent="0.2">
      <c r="A9" s="4"/>
      <c r="B9" s="4"/>
      <c r="C9" s="4"/>
      <c r="D9" s="4"/>
      <c r="E9" s="4"/>
      <c r="F9" s="4"/>
    </row>
    <row r="10" spans="1:10" s="5" customFormat="1" ht="15" customHeight="1" thickBot="1" x14ac:dyDescent="0.25">
      <c r="A10" s="18" t="s">
        <v>2</v>
      </c>
      <c r="B10" s="6"/>
      <c r="C10" s="6"/>
      <c r="D10" s="6"/>
      <c r="E10" s="29"/>
      <c r="F10" s="29"/>
      <c r="G10" s="30"/>
      <c r="H10" s="30"/>
      <c r="I10" s="31"/>
      <c r="J10" s="7"/>
    </row>
    <row r="11" spans="1:10" s="19" customFormat="1" ht="18" customHeight="1" x14ac:dyDescent="0.25">
      <c r="A11" s="117" t="s">
        <v>3</v>
      </c>
      <c r="B11" s="118"/>
      <c r="C11" s="119"/>
      <c r="D11" s="126"/>
      <c r="E11" s="127"/>
      <c r="F11" s="130" t="s">
        <v>36</v>
      </c>
      <c r="G11" s="131"/>
      <c r="H11" s="132"/>
      <c r="I11" s="52"/>
    </row>
    <row r="12" spans="1:10" s="19" customFormat="1" ht="18" customHeight="1" x14ac:dyDescent="0.25">
      <c r="A12" s="120" t="s">
        <v>4</v>
      </c>
      <c r="B12" s="121"/>
      <c r="C12" s="122"/>
      <c r="D12" s="128"/>
      <c r="E12" s="129"/>
      <c r="F12" s="130" t="s">
        <v>29</v>
      </c>
      <c r="G12" s="131"/>
      <c r="H12" s="132"/>
      <c r="I12" s="53"/>
    </row>
    <row r="13" spans="1:10" s="19" customFormat="1" ht="18" customHeight="1" x14ac:dyDescent="0.25">
      <c r="A13" s="120" t="s">
        <v>22</v>
      </c>
      <c r="B13" s="121"/>
      <c r="C13" s="122"/>
      <c r="D13" s="128"/>
      <c r="E13" s="129"/>
      <c r="F13" s="130" t="s">
        <v>30</v>
      </c>
      <c r="G13" s="131"/>
      <c r="H13" s="132"/>
      <c r="I13" s="54"/>
    </row>
    <row r="14" spans="1:10" s="19" customFormat="1" ht="18" customHeight="1" x14ac:dyDescent="0.25">
      <c r="A14" s="120" t="s">
        <v>21</v>
      </c>
      <c r="B14" s="121"/>
      <c r="C14" s="122"/>
      <c r="D14" s="135"/>
      <c r="E14" s="136"/>
      <c r="F14" s="130" t="s">
        <v>31</v>
      </c>
      <c r="G14" s="131"/>
      <c r="H14" s="132"/>
      <c r="I14" s="53"/>
    </row>
    <row r="15" spans="1:10" s="19" customFormat="1" ht="18" customHeight="1" thickBot="1" x14ac:dyDescent="0.3">
      <c r="A15" s="120" t="s">
        <v>5</v>
      </c>
      <c r="B15" s="121"/>
      <c r="C15" s="122"/>
      <c r="D15" s="128"/>
      <c r="E15" s="137"/>
      <c r="F15" s="137"/>
      <c r="G15" s="137"/>
      <c r="H15" s="137"/>
      <c r="I15" s="129"/>
    </row>
    <row r="16" spans="1:10" s="5" customFormat="1" ht="15" customHeight="1" thickBot="1" x14ac:dyDescent="0.25">
      <c r="A16" s="32" t="s">
        <v>9</v>
      </c>
      <c r="B16" s="102">
        <v>37</v>
      </c>
      <c r="C16" s="103"/>
      <c r="D16" s="95" t="s">
        <v>8</v>
      </c>
      <c r="E16" s="96"/>
      <c r="F16" s="96"/>
      <c r="G16" s="111"/>
      <c r="H16" s="112"/>
      <c r="I16" s="113"/>
    </row>
    <row r="17" spans="1:9" s="5" customFormat="1" ht="15" customHeight="1" thickBot="1" x14ac:dyDescent="0.25">
      <c r="A17" s="32" t="s">
        <v>7</v>
      </c>
      <c r="B17" s="104">
        <v>37</v>
      </c>
      <c r="C17" s="105"/>
      <c r="D17" s="97" t="s">
        <v>24</v>
      </c>
      <c r="E17" s="98"/>
      <c r="F17" s="99"/>
      <c r="G17" s="55" t="s">
        <v>40</v>
      </c>
      <c r="H17" s="133">
        <v>1.401724</v>
      </c>
      <c r="I17" s="134"/>
    </row>
    <row r="18" spans="1:9" s="5" customFormat="1" ht="15" customHeight="1" x14ac:dyDescent="0.2">
      <c r="A18" s="7"/>
      <c r="B18" s="8"/>
      <c r="C18" s="7"/>
      <c r="D18" s="7"/>
      <c r="E18" s="7"/>
      <c r="F18" s="7"/>
    </row>
    <row r="19" spans="1:9" s="5" customFormat="1" ht="15" customHeight="1" x14ac:dyDescent="0.2">
      <c r="A19" s="7"/>
      <c r="B19" s="8"/>
      <c r="C19" s="7"/>
      <c r="D19" s="7"/>
      <c r="E19" s="7"/>
      <c r="F19" s="7"/>
      <c r="G19" s="7"/>
      <c r="H19" s="9"/>
      <c r="I19" s="10"/>
    </row>
    <row r="20" spans="1:9" s="5" customFormat="1" ht="15" customHeight="1" x14ac:dyDescent="0.2">
      <c r="A20" s="7"/>
      <c r="B20" s="8"/>
      <c r="C20" s="7"/>
      <c r="D20" s="7"/>
      <c r="E20" s="7"/>
      <c r="F20" s="7"/>
      <c r="G20" s="7"/>
      <c r="H20" s="9"/>
      <c r="I20" s="10"/>
    </row>
    <row r="21" spans="1:9" s="12" customFormat="1" ht="15" customHeight="1" x14ac:dyDescent="0.2">
      <c r="H21" s="13"/>
      <c r="I21" s="14"/>
    </row>
    <row r="22" spans="1:9" ht="22.5" customHeight="1" thickBot="1" x14ac:dyDescent="0.3">
      <c r="A22" s="110" t="s">
        <v>14</v>
      </c>
      <c r="B22" s="110"/>
      <c r="C22" s="110"/>
      <c r="D22" s="110"/>
      <c r="E22" s="110"/>
      <c r="F22" s="110"/>
      <c r="G22" s="110"/>
      <c r="H22" s="110"/>
      <c r="I22" s="110"/>
    </row>
    <row r="23" spans="1:9" s="12" customFormat="1" ht="16.5" customHeight="1" thickBot="1" x14ac:dyDescent="0.25">
      <c r="A23" s="11"/>
      <c r="B23" s="89" t="s">
        <v>12</v>
      </c>
      <c r="C23" s="90"/>
      <c r="D23" s="90"/>
      <c r="E23" s="91"/>
      <c r="F23" s="100" t="s">
        <v>0</v>
      </c>
      <c r="G23" s="37" t="s">
        <v>11</v>
      </c>
      <c r="H23" s="56" t="s">
        <v>10</v>
      </c>
      <c r="I23" s="57">
        <f>H17</f>
        <v>1.401724</v>
      </c>
    </row>
    <row r="24" spans="1:9" s="12" customFormat="1" ht="16.5" customHeight="1" thickBot="1" x14ac:dyDescent="0.25">
      <c r="A24" s="15"/>
      <c r="B24" s="92"/>
      <c r="C24" s="93"/>
      <c r="D24" s="93"/>
      <c r="E24" s="94"/>
      <c r="F24" s="101"/>
      <c r="G24" s="38">
        <v>38718</v>
      </c>
      <c r="H24" s="108"/>
      <c r="I24" s="109"/>
    </row>
    <row r="25" spans="1:9" s="19" customFormat="1" ht="16.5" customHeight="1" x14ac:dyDescent="0.25">
      <c r="A25" s="33" t="s">
        <v>1</v>
      </c>
      <c r="B25" s="114"/>
      <c r="C25" s="115"/>
      <c r="D25" s="115"/>
      <c r="E25" s="116"/>
      <c r="F25" s="44">
        <v>1</v>
      </c>
      <c r="G25" s="20"/>
      <c r="H25" s="106">
        <f t="shared" ref="H25:H34" si="0">(G25*$I$23)*$B$16/$B$17</f>
        <v>0</v>
      </c>
      <c r="I25" s="107"/>
    </row>
    <row r="26" spans="1:9" s="19" customFormat="1" ht="16.5" customHeight="1" x14ac:dyDescent="0.25">
      <c r="A26" s="34" t="s">
        <v>11</v>
      </c>
      <c r="B26" s="123" t="s">
        <v>23</v>
      </c>
      <c r="C26" s="124"/>
      <c r="D26" s="124"/>
      <c r="E26" s="125"/>
      <c r="F26" s="21"/>
      <c r="G26" s="22"/>
      <c r="H26" s="66">
        <f t="shared" si="0"/>
        <v>0</v>
      </c>
      <c r="I26" s="67"/>
    </row>
    <row r="27" spans="1:9" s="19" customFormat="1" ht="16.5" customHeight="1" x14ac:dyDescent="0.25">
      <c r="A27" s="35" t="s">
        <v>33</v>
      </c>
      <c r="B27" s="63" t="s">
        <v>19</v>
      </c>
      <c r="C27" s="64"/>
      <c r="D27" s="64"/>
      <c r="E27" s="65"/>
      <c r="F27" s="23"/>
      <c r="G27" s="24"/>
      <c r="H27" s="66">
        <f t="shared" si="0"/>
        <v>0</v>
      </c>
      <c r="I27" s="67"/>
    </row>
    <row r="28" spans="1:9" s="19" customFormat="1" ht="16.5" customHeight="1" x14ac:dyDescent="0.25">
      <c r="A28" s="35" t="s">
        <v>33</v>
      </c>
      <c r="B28" s="63" t="s">
        <v>19</v>
      </c>
      <c r="C28" s="64"/>
      <c r="D28" s="64"/>
      <c r="E28" s="65"/>
      <c r="F28" s="23"/>
      <c r="G28" s="24"/>
      <c r="H28" s="66">
        <f t="shared" si="0"/>
        <v>0</v>
      </c>
      <c r="I28" s="67"/>
    </row>
    <row r="29" spans="1:9" s="19" customFormat="1" ht="16.5" customHeight="1" x14ac:dyDescent="0.25">
      <c r="A29" s="35" t="s">
        <v>33</v>
      </c>
      <c r="B29" s="63" t="s">
        <v>19</v>
      </c>
      <c r="C29" s="64"/>
      <c r="D29" s="64"/>
      <c r="E29" s="65"/>
      <c r="F29" s="23"/>
      <c r="G29" s="24"/>
      <c r="H29" s="66">
        <f t="shared" si="0"/>
        <v>0</v>
      </c>
      <c r="I29" s="67"/>
    </row>
    <row r="30" spans="1:9" s="19" customFormat="1" ht="16.5" customHeight="1" x14ac:dyDescent="0.25">
      <c r="A30" s="35" t="s">
        <v>33</v>
      </c>
      <c r="B30" s="63" t="s">
        <v>19</v>
      </c>
      <c r="C30" s="64"/>
      <c r="D30" s="64"/>
      <c r="E30" s="65"/>
      <c r="F30" s="23"/>
      <c r="G30" s="24"/>
      <c r="H30" s="66">
        <f t="shared" si="0"/>
        <v>0</v>
      </c>
      <c r="I30" s="67"/>
    </row>
    <row r="31" spans="1:9" s="19" customFormat="1" ht="16.5" customHeight="1" x14ac:dyDescent="0.25">
      <c r="A31" s="35" t="s">
        <v>34</v>
      </c>
      <c r="B31" s="63" t="s">
        <v>19</v>
      </c>
      <c r="C31" s="64"/>
      <c r="D31" s="64"/>
      <c r="E31" s="65"/>
      <c r="F31" s="23"/>
      <c r="G31" s="24"/>
      <c r="H31" s="66">
        <f t="shared" si="0"/>
        <v>0</v>
      </c>
      <c r="I31" s="67"/>
    </row>
    <row r="32" spans="1:9" s="19" customFormat="1" ht="16.5" customHeight="1" x14ac:dyDescent="0.25">
      <c r="A32" s="35" t="s">
        <v>34</v>
      </c>
      <c r="B32" s="63" t="s">
        <v>19</v>
      </c>
      <c r="C32" s="64"/>
      <c r="D32" s="64"/>
      <c r="E32" s="65"/>
      <c r="F32" s="23"/>
      <c r="G32" s="24"/>
      <c r="H32" s="66">
        <f t="shared" si="0"/>
        <v>0</v>
      </c>
      <c r="I32" s="67"/>
    </row>
    <row r="33" spans="1:9" s="19" customFormat="1" ht="16.5" customHeight="1" x14ac:dyDescent="0.25">
      <c r="A33" s="35" t="s">
        <v>34</v>
      </c>
      <c r="B33" s="63" t="s">
        <v>19</v>
      </c>
      <c r="C33" s="64"/>
      <c r="D33" s="64"/>
      <c r="E33" s="65"/>
      <c r="F33" s="23"/>
      <c r="G33" s="24"/>
      <c r="H33" s="66">
        <f t="shared" si="0"/>
        <v>0</v>
      </c>
      <c r="I33" s="67"/>
    </row>
    <row r="34" spans="1:9" s="19" customFormat="1" ht="16.5" customHeight="1" x14ac:dyDescent="0.25">
      <c r="A34" s="35" t="s">
        <v>34</v>
      </c>
      <c r="B34" s="63" t="s">
        <v>19</v>
      </c>
      <c r="C34" s="64"/>
      <c r="D34" s="64"/>
      <c r="E34" s="65"/>
      <c r="F34" s="23"/>
      <c r="G34" s="24"/>
      <c r="H34" s="66">
        <f t="shared" si="0"/>
        <v>0</v>
      </c>
      <c r="I34" s="67"/>
    </row>
    <row r="35" spans="1:9" s="19" customFormat="1" ht="16.5" customHeight="1" thickBot="1" x14ac:dyDescent="0.3">
      <c r="A35" s="36" t="s">
        <v>6</v>
      </c>
      <c r="B35" s="86"/>
      <c r="C35" s="87"/>
      <c r="D35" s="87"/>
      <c r="E35" s="88"/>
      <c r="F35" s="25">
        <f>SUM(F25:F34)</f>
        <v>1</v>
      </c>
      <c r="G35" s="26"/>
      <c r="H35" s="84">
        <f>VLOOKUP(F35,'LØN 011024'!$A$1:$C$16,2)*$B$16/$B$17</f>
        <v>423546</v>
      </c>
      <c r="I35" s="85"/>
    </row>
    <row r="36" spans="1:9" s="19" customFormat="1" ht="16.5" customHeight="1" x14ac:dyDescent="0.25">
      <c r="A36" s="77" t="s">
        <v>25</v>
      </c>
      <c r="B36" s="77"/>
      <c r="C36" s="77"/>
      <c r="D36" s="77"/>
      <c r="E36" s="39"/>
      <c r="F36" s="39"/>
      <c r="G36" s="40" t="s">
        <v>37</v>
      </c>
      <c r="H36" s="81">
        <f>SUM(H25:I35)</f>
        <v>423546</v>
      </c>
      <c r="I36" s="82"/>
    </row>
    <row r="37" spans="1:9" s="12" customFormat="1" ht="14.25" x14ac:dyDescent="0.2">
      <c r="A37" s="78"/>
      <c r="B37" s="78"/>
      <c r="C37" s="78"/>
      <c r="D37" s="78"/>
      <c r="E37" s="41"/>
      <c r="F37" s="41"/>
      <c r="G37" s="40" t="s">
        <v>38</v>
      </c>
      <c r="H37" s="61">
        <f>H36/12</f>
        <v>35295.5</v>
      </c>
      <c r="I37" s="61"/>
    </row>
    <row r="38" spans="1:9" s="12" customFormat="1" ht="14.25" x14ac:dyDescent="0.2">
      <c r="A38" s="45"/>
      <c r="B38" s="45"/>
      <c r="C38" s="45"/>
      <c r="D38" s="45"/>
      <c r="E38" s="41"/>
      <c r="F38" s="41"/>
      <c r="G38" s="40" t="s">
        <v>39</v>
      </c>
      <c r="H38" s="83">
        <f>H36/B16*B17/1924</f>
        <v>220.13825363825367</v>
      </c>
      <c r="I38" s="83"/>
    </row>
    <row r="39" spans="1:9" s="12" customFormat="1" ht="14.25" x14ac:dyDescent="0.2">
      <c r="H39" s="13"/>
      <c r="I39" s="14"/>
    </row>
    <row r="40" spans="1:9" s="12" customFormat="1" ht="14.25" x14ac:dyDescent="0.2">
      <c r="A40" s="80" t="s">
        <v>26</v>
      </c>
      <c r="B40" s="80"/>
      <c r="H40" s="13"/>
      <c r="I40" s="14"/>
    </row>
    <row r="41" spans="1:9" s="12" customFormat="1" ht="14.25" customHeight="1" x14ac:dyDescent="0.2">
      <c r="A41" s="79" t="s">
        <v>28</v>
      </c>
      <c r="B41" s="79"/>
      <c r="C41" s="79"/>
      <c r="D41" s="79"/>
      <c r="E41" s="79"/>
      <c r="F41" s="79"/>
      <c r="G41" s="79"/>
      <c r="H41" s="79"/>
      <c r="I41" s="79"/>
    </row>
    <row r="42" spans="1:9" s="12" customFormat="1" ht="14.25" x14ac:dyDescent="0.2">
      <c r="A42" s="79"/>
      <c r="B42" s="79"/>
      <c r="C42" s="79"/>
      <c r="D42" s="79"/>
      <c r="E42" s="79"/>
      <c r="F42" s="79"/>
      <c r="G42" s="79"/>
      <c r="H42" s="79"/>
      <c r="I42" s="79"/>
    </row>
    <row r="43" spans="1:9" s="12" customFormat="1" ht="14.25" x14ac:dyDescent="0.2">
      <c r="H43" s="13"/>
      <c r="I43" s="14"/>
    </row>
    <row r="44" spans="1:9" s="12" customFormat="1" ht="14.25" x14ac:dyDescent="0.2">
      <c r="A44" s="80" t="s">
        <v>27</v>
      </c>
      <c r="B44" s="80"/>
      <c r="H44" s="13"/>
      <c r="I44" s="14"/>
    </row>
    <row r="45" spans="1:9" s="42" customFormat="1" ht="14.25" x14ac:dyDescent="0.2">
      <c r="A45" s="68"/>
      <c r="B45" s="69"/>
      <c r="C45" s="69"/>
      <c r="D45" s="69"/>
      <c r="E45" s="69"/>
      <c r="F45" s="69"/>
      <c r="G45" s="69"/>
      <c r="H45" s="69"/>
      <c r="I45" s="70"/>
    </row>
    <row r="46" spans="1:9" s="42" customFormat="1" ht="14.25" x14ac:dyDescent="0.2">
      <c r="A46" s="71"/>
      <c r="B46" s="72"/>
      <c r="C46" s="72"/>
      <c r="D46" s="72"/>
      <c r="E46" s="72"/>
      <c r="F46" s="72"/>
      <c r="G46" s="72"/>
      <c r="H46" s="72"/>
      <c r="I46" s="73"/>
    </row>
    <row r="47" spans="1:9" s="42" customFormat="1" ht="14.25" x14ac:dyDescent="0.2">
      <c r="A47" s="71"/>
      <c r="B47" s="72"/>
      <c r="C47" s="72"/>
      <c r="D47" s="72"/>
      <c r="E47" s="72"/>
      <c r="F47" s="72"/>
      <c r="G47" s="72"/>
      <c r="H47" s="72"/>
      <c r="I47" s="73"/>
    </row>
    <row r="48" spans="1:9" s="42" customFormat="1" ht="14.25" x14ac:dyDescent="0.2">
      <c r="A48" s="71"/>
      <c r="B48" s="72"/>
      <c r="C48" s="72"/>
      <c r="D48" s="72"/>
      <c r="E48" s="72"/>
      <c r="F48" s="72"/>
      <c r="G48" s="72"/>
      <c r="H48" s="72"/>
      <c r="I48" s="73"/>
    </row>
    <row r="49" spans="1:10" s="42" customFormat="1" x14ac:dyDescent="0.2">
      <c r="A49" s="74"/>
      <c r="B49" s="75"/>
      <c r="C49" s="75"/>
      <c r="D49" s="75"/>
      <c r="E49" s="75"/>
      <c r="F49" s="75"/>
      <c r="G49" s="75"/>
      <c r="H49" s="75"/>
      <c r="I49" s="76"/>
      <c r="J49" s="43"/>
    </row>
    <row r="50" spans="1:10" ht="13.5" customHeight="1" x14ac:dyDescent="0.2"/>
    <row r="51" spans="1:10" ht="13.5" customHeight="1" x14ac:dyDescent="0.2"/>
    <row r="52" spans="1:10" x14ac:dyDescent="0.2">
      <c r="E52" s="27"/>
      <c r="F52" s="27"/>
      <c r="G52" s="60"/>
      <c r="H52" s="60"/>
      <c r="I52" s="60"/>
    </row>
    <row r="53" spans="1:10" ht="15" customHeight="1" x14ac:dyDescent="0.2">
      <c r="A53" s="27"/>
      <c r="B53" s="27"/>
      <c r="C53" s="27"/>
      <c r="D53" s="27"/>
    </row>
    <row r="54" spans="1:10" ht="15" customHeight="1" x14ac:dyDescent="0.2">
      <c r="A54" s="28" t="s">
        <v>15</v>
      </c>
      <c r="B54" s="28"/>
      <c r="C54" s="28"/>
      <c r="D54" s="28"/>
      <c r="E54" s="28"/>
      <c r="F54" s="62" t="s">
        <v>16</v>
      </c>
      <c r="G54" s="62"/>
      <c r="H54" s="62"/>
      <c r="I54" s="62"/>
    </row>
  </sheetData>
  <mergeCells count="63">
    <mergeCell ref="A1:F1"/>
    <mergeCell ref="A2:F2"/>
    <mergeCell ref="A3:F3"/>
    <mergeCell ref="B4:C4"/>
    <mergeCell ref="A8:E8"/>
    <mergeCell ref="F8:I8"/>
    <mergeCell ref="A6:I6"/>
    <mergeCell ref="F11:H11"/>
    <mergeCell ref="D12:E12"/>
    <mergeCell ref="H17:I17"/>
    <mergeCell ref="F12:H12"/>
    <mergeCell ref="D14:E14"/>
    <mergeCell ref="F14:H14"/>
    <mergeCell ref="F13:H13"/>
    <mergeCell ref="D15:I15"/>
    <mergeCell ref="A11:C11"/>
    <mergeCell ref="A12:C12"/>
    <mergeCell ref="B26:E26"/>
    <mergeCell ref="A14:C14"/>
    <mergeCell ref="D11:E11"/>
    <mergeCell ref="A15:C15"/>
    <mergeCell ref="D13:E13"/>
    <mergeCell ref="A13:C13"/>
    <mergeCell ref="H27:I27"/>
    <mergeCell ref="B27:E27"/>
    <mergeCell ref="H26:I26"/>
    <mergeCell ref="B23:E24"/>
    <mergeCell ref="D16:F16"/>
    <mergeCell ref="D17:F17"/>
    <mergeCell ref="F23:F24"/>
    <mergeCell ref="B16:C16"/>
    <mergeCell ref="B17:C17"/>
    <mergeCell ref="H25:I25"/>
    <mergeCell ref="H24:I24"/>
    <mergeCell ref="A22:I22"/>
    <mergeCell ref="G16:I16"/>
    <mergeCell ref="B25:E25"/>
    <mergeCell ref="H28:I28"/>
    <mergeCell ref="H35:I35"/>
    <mergeCell ref="B35:E35"/>
    <mergeCell ref="B33:E33"/>
    <mergeCell ref="B28:E28"/>
    <mergeCell ref="B31:E31"/>
    <mergeCell ref="B29:E29"/>
    <mergeCell ref="H29:I29"/>
    <mergeCell ref="H33:I33"/>
    <mergeCell ref="B30:E30"/>
    <mergeCell ref="H30:I30"/>
    <mergeCell ref="B32:E32"/>
    <mergeCell ref="H32:I32"/>
    <mergeCell ref="H31:I31"/>
    <mergeCell ref="G52:I52"/>
    <mergeCell ref="H37:I37"/>
    <mergeCell ref="F54:I54"/>
    <mergeCell ref="B34:E34"/>
    <mergeCell ref="H34:I34"/>
    <mergeCell ref="A45:I49"/>
    <mergeCell ref="A36:D37"/>
    <mergeCell ref="A41:I42"/>
    <mergeCell ref="A40:B40"/>
    <mergeCell ref="A44:B44"/>
    <mergeCell ref="H36:I36"/>
    <mergeCell ref="H38:I38"/>
  </mergeCells>
  <phoneticPr fontId="0" type="noConversion"/>
  <pageMargins left="0.59055118110236227" right="0.23622047244094491" top="0.31496062992125984" bottom="0.35433070866141736" header="0.23622047244094491" footer="0.23622047244094491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/>
  </sheetViews>
  <sheetFormatPr defaultColWidth="12.375" defaultRowHeight="15" x14ac:dyDescent="0.2"/>
  <cols>
    <col min="1" max="1" width="12.375" style="46" customWidth="1"/>
    <col min="2" max="2" width="12.375" style="51" customWidth="1"/>
    <col min="3" max="16384" width="12.375" style="48"/>
  </cols>
  <sheetData>
    <row r="1" spans="1:5" x14ac:dyDescent="0.2">
      <c r="A1" s="58">
        <v>1</v>
      </c>
      <c r="B1" s="59">
        <v>423546</v>
      </c>
      <c r="C1" s="47"/>
      <c r="D1" s="47"/>
      <c r="E1" s="47"/>
    </row>
    <row r="2" spans="1:5" x14ac:dyDescent="0.2">
      <c r="A2" s="58">
        <v>2</v>
      </c>
      <c r="B2" s="59">
        <v>430900</v>
      </c>
      <c r="C2" s="47"/>
      <c r="D2" s="49"/>
      <c r="E2" s="47"/>
    </row>
    <row r="3" spans="1:5" x14ac:dyDescent="0.2">
      <c r="A3" s="58">
        <v>3</v>
      </c>
      <c r="B3" s="59">
        <v>438707</v>
      </c>
      <c r="C3" s="47"/>
      <c r="D3" s="47"/>
      <c r="E3" s="47"/>
    </row>
    <row r="4" spans="1:5" x14ac:dyDescent="0.2">
      <c r="A4" s="58">
        <v>4</v>
      </c>
      <c r="B4" s="59">
        <v>446547</v>
      </c>
      <c r="C4" s="47"/>
      <c r="D4" s="47"/>
      <c r="E4" s="47"/>
    </row>
    <row r="5" spans="1:5" x14ac:dyDescent="0.2">
      <c r="A5" s="58">
        <v>5</v>
      </c>
      <c r="B5" s="59">
        <v>454561</v>
      </c>
      <c r="C5" s="47"/>
      <c r="D5" s="47"/>
      <c r="E5" s="50"/>
    </row>
    <row r="6" spans="1:5" x14ac:dyDescent="0.2">
      <c r="A6" s="58">
        <v>6</v>
      </c>
      <c r="B6" s="59">
        <v>462751</v>
      </c>
      <c r="C6" s="47"/>
      <c r="D6" s="47"/>
      <c r="E6" s="47"/>
    </row>
    <row r="7" spans="1:5" x14ac:dyDescent="0.2">
      <c r="A7" s="58">
        <v>7</v>
      </c>
      <c r="B7" s="59">
        <v>471118</v>
      </c>
      <c r="C7" s="47"/>
      <c r="D7" s="47"/>
      <c r="E7" s="47"/>
    </row>
    <row r="8" spans="1:5" x14ac:dyDescent="0.2">
      <c r="A8" s="58">
        <v>8</v>
      </c>
      <c r="B8" s="59">
        <v>481589</v>
      </c>
      <c r="C8" s="47"/>
      <c r="D8" s="47"/>
      <c r="E8" s="47"/>
    </row>
    <row r="9" spans="1:5" x14ac:dyDescent="0.2">
      <c r="A9" s="58">
        <v>9</v>
      </c>
      <c r="B9" s="59">
        <v>492347</v>
      </c>
      <c r="C9" s="47"/>
      <c r="D9" s="47"/>
      <c r="E9" s="47"/>
    </row>
    <row r="10" spans="1:5" x14ac:dyDescent="0.2">
      <c r="A10" s="58">
        <v>10</v>
      </c>
      <c r="B10" s="59">
        <v>503403</v>
      </c>
      <c r="C10" s="47"/>
      <c r="D10" s="47"/>
      <c r="E10" s="47"/>
    </row>
    <row r="11" spans="1:5" x14ac:dyDescent="0.2">
      <c r="A11" s="58">
        <v>11</v>
      </c>
      <c r="B11" s="59">
        <v>514761</v>
      </c>
      <c r="C11" s="47"/>
      <c r="D11" s="47"/>
      <c r="E11" s="47"/>
    </row>
    <row r="12" spans="1:5" x14ac:dyDescent="0.2">
      <c r="A12" s="58">
        <v>12</v>
      </c>
      <c r="B12" s="59">
        <v>538423</v>
      </c>
      <c r="C12" s="47"/>
      <c r="D12" s="47"/>
      <c r="E12" s="47"/>
    </row>
    <row r="13" spans="1:5" x14ac:dyDescent="0.2">
      <c r="A13" s="58">
        <v>13</v>
      </c>
      <c r="B13" s="59">
        <v>574558</v>
      </c>
      <c r="C13" s="47"/>
      <c r="D13" s="47"/>
      <c r="E13" s="47"/>
    </row>
    <row r="14" spans="1:5" x14ac:dyDescent="0.2">
      <c r="A14" s="58">
        <v>14</v>
      </c>
      <c r="B14" s="59">
        <v>614667</v>
      </c>
      <c r="C14" s="47"/>
      <c r="D14" s="47"/>
      <c r="E14" s="47"/>
    </row>
    <row r="15" spans="1:5" x14ac:dyDescent="0.2">
      <c r="A15" s="58">
        <v>15</v>
      </c>
      <c r="B15" s="59">
        <v>678943</v>
      </c>
      <c r="C15" s="47"/>
      <c r="D15" s="47"/>
      <c r="E15" s="47"/>
    </row>
    <row r="16" spans="1:5" x14ac:dyDescent="0.2">
      <c r="A16" s="58">
        <v>16</v>
      </c>
      <c r="B16" s="59">
        <v>772552</v>
      </c>
      <c r="C16" s="47"/>
      <c r="D16" s="47"/>
      <c r="E16" s="47"/>
    </row>
  </sheetData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Ark1</vt:lpstr>
      <vt:lpstr>LØN 011024</vt:lpstr>
      <vt:lpstr>'Ark1'!Udskriftsområde</vt:lpstr>
    </vt:vector>
  </TitlesOfParts>
  <Company>Tinglev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L-Lønindplaceringsskema</dc:title>
  <dc:subject>Notat</dc:subject>
  <dc:creator>jor</dc:creator>
  <dc:description>skabelon</dc:description>
  <cp:lastModifiedBy>Karina List</cp:lastModifiedBy>
  <cp:lastPrinted>2016-10-03T06:48:54Z</cp:lastPrinted>
  <dcterms:created xsi:type="dcterms:W3CDTF">2000-05-29T12:18:25Z</dcterms:created>
  <dcterms:modified xsi:type="dcterms:W3CDTF">2024-07-12T09:25:18Z</dcterms:modified>
</cp:coreProperties>
</file>