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6/010426/010426 Timeløn/"/>
    </mc:Choice>
  </mc:AlternateContent>
  <xr:revisionPtr revIDLastSave="197" documentId="8_{1DA0C651-C63B-4CAC-A268-F2EDA556CFE5}" xr6:coauthVersionLast="47" xr6:coauthVersionMax="47" xr10:uidLastSave="{3EA11F6A-3DD2-432A-BA9A-829028553F62}"/>
  <bookViews>
    <workbookView xWindow="-108" yWindow="-108" windowWidth="23256" windowHeight="12456" tabRatio="686" xr2:uid="{00000000-000D-0000-FFFF-FFFF00000000}"/>
  </bookViews>
  <sheets>
    <sheet name="Ark1" sheetId="1" r:id="rId1"/>
    <sheet name="Løn 010426" sheetId="19" r:id="rId2"/>
  </sheets>
  <definedNames>
    <definedName name="_xlnm.Print_Area" localSheetId="0">'Ark1'!$A$1:$I$51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F34" i="1"/>
  <c r="F36" i="1" l="1"/>
  <c r="H35" i="1" s="1"/>
  <c r="H36" i="1" s="1"/>
  <c r="I22" i="1"/>
  <c r="I37" i="1" s="1"/>
  <c r="I38" i="1" l="1"/>
  <c r="I39" i="1" s="1"/>
</calcChain>
</file>

<file path=xl/sharedStrings.xml><?xml version="1.0" encoding="utf-8"?>
<sst xmlns="http://schemas.openxmlformats.org/spreadsheetml/2006/main" count="42" uniqueCount="34">
  <si>
    <t>Personaleafdelingen</t>
  </si>
  <si>
    <t>Skelbækvej 2</t>
  </si>
  <si>
    <t>DK - 6200 Aabenraa</t>
  </si>
  <si>
    <t>Telefonnr.:</t>
  </si>
  <si>
    <t xml:space="preserve">LØNAFTALEN ER GÆLDENDE FRA DEN </t>
  </si>
  <si>
    <t>Identifikation og forudsætninger</t>
  </si>
  <si>
    <t>Navn:</t>
  </si>
  <si>
    <t xml:space="preserve">Tjeneste nr. </t>
  </si>
  <si>
    <t>Ansættelsessted:</t>
  </si>
  <si>
    <t>Fødselsdato:</t>
  </si>
  <si>
    <t>Stillingsbetegnelse:</t>
  </si>
  <si>
    <t>Erfaringsdato:</t>
  </si>
  <si>
    <t>Forhandlingsberettiget organisation:</t>
  </si>
  <si>
    <t>Overenskomst nr.:</t>
  </si>
  <si>
    <t>Overenskomst/aftale:</t>
  </si>
  <si>
    <t>Lønreguleringsprocenten pr.</t>
  </si>
  <si>
    <t>Specifikation af lønaftale</t>
  </si>
  <si>
    <t>Forklarende tekst på hvad trin eller 
tillæg ydes for</t>
  </si>
  <si>
    <t>Trin</t>
  </si>
  <si>
    <t>Tillæg</t>
  </si>
  <si>
    <t>Reg. %</t>
  </si>
  <si>
    <t>Grundløn</t>
  </si>
  <si>
    <t>Funktionsløn</t>
  </si>
  <si>
    <t>Kvalifikationsløn</t>
  </si>
  <si>
    <t>Indplacering i alt</t>
  </si>
  <si>
    <t>Bemærkninger:</t>
  </si>
  <si>
    <t>Dato         Organisationens underskrift</t>
  </si>
  <si>
    <t>Dato          Lederens underskrift</t>
  </si>
  <si>
    <t>01-04-2026</t>
  </si>
  <si>
    <t xml:space="preserve">Årsløn </t>
  </si>
  <si>
    <t xml:space="preserve">Tillæg </t>
  </si>
  <si>
    <t xml:space="preserve">Årsløn i alt </t>
  </si>
  <si>
    <t xml:space="preserve">Timeløn </t>
  </si>
  <si>
    <t>Lønaftalen (timelønnet) efter lønskala trin 1-56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</si>
</sst>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00000"/>
    <numFmt numFmtId="167" formatCode="##\ ##\ ##\ ##"/>
    <numFmt numFmtId="168" formatCode="_(* #,##0_);_(* \(#,##0\);_(* &quot;-&quot;??_);_(@_)"/>
  </numFmts>
  <fonts count="25" x14ac:knownFonts="1">
    <font>
      <sz val="12"/>
      <name val="Times New Roman"/>
    </font>
    <font>
      <b/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8"/>
      <name val="Verdana"/>
      <family val="2"/>
    </font>
    <font>
      <b/>
      <sz val="16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0"/>
      <name val="MS Sans Serif"/>
      <family val="2"/>
    </font>
    <font>
      <b/>
      <sz val="12"/>
      <color indexed="12"/>
      <name val="Verdana"/>
      <family val="2"/>
    </font>
    <font>
      <sz val="12"/>
      <color indexed="12"/>
      <name val="Arial"/>
      <family val="2"/>
    </font>
    <font>
      <sz val="10"/>
      <color indexed="12"/>
      <name val="Verdana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9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.5"/>
      <name val="Verdana"/>
      <family val="2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8" fillId="0" borderId="0"/>
    <xf numFmtId="0" fontId="19" fillId="0" borderId="0"/>
    <xf numFmtId="9" fontId="18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left"/>
    </xf>
    <xf numFmtId="165" fontId="8" fillId="0" borderId="0" xfId="0" applyNumberFormat="1" applyFont="1"/>
    <xf numFmtId="49" fontId="8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13" fillId="0" borderId="1" xfId="0" applyFont="1" applyBorder="1"/>
    <xf numFmtId="0" fontId="8" fillId="0" borderId="1" xfId="0" applyFont="1" applyBorder="1"/>
    <xf numFmtId="0" fontId="3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/>
    </xf>
    <xf numFmtId="0" fontId="7" fillId="0" borderId="0" xfId="0" applyFont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4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0" borderId="0" xfId="0" applyFont="1"/>
    <xf numFmtId="0" fontId="8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/>
    </xf>
    <xf numFmtId="49" fontId="8" fillId="0" borderId="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 vertical="center"/>
    </xf>
    <xf numFmtId="166" fontId="8" fillId="3" borderId="7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vertical="center"/>
    </xf>
    <xf numFmtId="4" fontId="2" fillId="0" borderId="0" xfId="0" applyNumberFormat="1" applyFont="1"/>
    <xf numFmtId="4" fontId="8" fillId="0" borderId="0" xfId="0" applyNumberFormat="1" applyFont="1"/>
    <xf numFmtId="0" fontId="24" fillId="0" borderId="0" xfId="0" applyFont="1" applyAlignment="1">
      <alignment horizontal="center"/>
    </xf>
    <xf numFmtId="168" fontId="24" fillId="0" borderId="0" xfId="11" applyNumberFormat="1" applyFont="1" applyBorder="1"/>
    <xf numFmtId="0" fontId="24" fillId="0" borderId="0" xfId="0" applyFont="1"/>
    <xf numFmtId="15" fontId="24" fillId="0" borderId="0" xfId="0" applyNumberFormat="1" applyFont="1"/>
    <xf numFmtId="166" fontId="24" fillId="0" borderId="0" xfId="0" applyNumberFormat="1" applyFont="1"/>
    <xf numFmtId="3" fontId="24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right" vertical="center"/>
    </xf>
    <xf numFmtId="4" fontId="8" fillId="0" borderId="2" xfId="0" applyNumberFormat="1" applyFont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66" fontId="8" fillId="3" borderId="5" xfId="0" applyNumberFormat="1" applyFont="1" applyFill="1" applyBorder="1" applyAlignment="1">
      <alignment horizontal="center"/>
    </xf>
    <xf numFmtId="166" fontId="8" fillId="3" borderId="7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11" fillId="0" borderId="0" xfId="0" applyNumberFormat="1" applyFont="1"/>
    <xf numFmtId="0" fontId="12" fillId="0" borderId="0" xfId="0" applyFont="1"/>
    <xf numFmtId="49" fontId="13" fillId="0" borderId="0" xfId="0" applyNumberFormat="1" applyFont="1"/>
    <xf numFmtId="0" fontId="14" fillId="0" borderId="0" xfId="0" applyFont="1"/>
    <xf numFmtId="167" fontId="1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1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8" fillId="0" borderId="5" xfId="0" applyNumberFormat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9" fillId="2" borderId="12" xfId="0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/>
    </xf>
    <xf numFmtId="165" fontId="8" fillId="0" borderId="7" xfId="0" applyNumberFormat="1" applyFont="1" applyBorder="1" applyAlignment="1">
      <alignment horizontal="center"/>
    </xf>
    <xf numFmtId="4" fontId="8" fillId="0" borderId="13" xfId="0" applyNumberFormat="1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4" fontId="8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2" borderId="0" xfId="0" applyFont="1" applyFill="1" applyAlignment="1">
      <alignment horizontal="left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right" vertical="center"/>
    </xf>
  </cellXfs>
  <cellStyles count="12">
    <cellStyle name="1000-sep (2 dec) 2" xfId="1" xr:uid="{00000000-0005-0000-0000-000000000000}"/>
    <cellStyle name="1000-sep (2 dec) 3" xfId="2" xr:uid="{00000000-0005-0000-0000-000001000000}"/>
    <cellStyle name="1000-sep+,00_Ark3" xfId="3" xr:uid="{00000000-0005-0000-0000-000002000000}"/>
    <cellStyle name="Besøgt Hyperlink" xfId="8" xr:uid="{13446F56-EB98-4EFD-8CA0-E3A08827A813}"/>
    <cellStyle name="Hyperlink" xfId="9" xr:uid="{E49B3016-C0E7-4880-BDA1-443783056977}"/>
    <cellStyle name="Komma 2" xfId="11" xr:uid="{CD6C68F3-F3C4-447F-A1AB-2ED38BA76C59}"/>
    <cellStyle name="Komma 3" xfId="10" xr:uid="{AC5350BE-E5E6-453E-BF82-5B17A7042BC2}"/>
    <cellStyle name="Normal" xfId="0" builtinId="0"/>
    <cellStyle name="Normal 2" xfId="4" xr:uid="{00000000-0005-0000-0000-000004000000}"/>
    <cellStyle name="Normal 3" xfId="5" xr:uid="{00000000-0005-0000-0000-000005000000}"/>
    <cellStyle name="Normal 4" xfId="7" xr:uid="{D6604BB1-F7FC-47AC-8943-4331EA28E22C}"/>
    <cellStyle name="Procent 2" xfId="6" xr:uid="{00000000-0005-0000-0000-000006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885CAC21-BB91-43C0-BD75-579338332BFA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090" name="Picture 26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092" name="Picture 29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="90" zoomScaleNormal="90" zoomScaleSheetLayoutView="100" workbookViewId="0">
      <selection activeCell="D11" sqref="D11:E11"/>
    </sheetView>
  </sheetViews>
  <sheetFormatPr defaultColWidth="9" defaultRowHeight="16.2" x14ac:dyDescent="0.3"/>
  <cols>
    <col min="1" max="1" width="17.09765625" style="2" customWidth="1"/>
    <col min="2" max="2" width="6.5" style="2" bestFit="1" customWidth="1"/>
    <col min="3" max="3" width="10.69921875" style="2" customWidth="1"/>
    <col min="4" max="4" width="6" style="2" customWidth="1"/>
    <col min="5" max="5" width="22" style="2" customWidth="1"/>
    <col min="6" max="6" width="5.5" style="2" customWidth="1"/>
    <col min="7" max="7" width="11.69921875" style="2" customWidth="1"/>
    <col min="8" max="8" width="6.19921875" style="2" customWidth="1"/>
    <col min="9" max="9" width="15.69921875" style="2" bestFit="1" customWidth="1"/>
    <col min="10" max="10" width="9.69921875" style="35" bestFit="1" customWidth="1"/>
    <col min="11" max="16384" width="9" style="2"/>
  </cols>
  <sheetData>
    <row r="1" spans="1:10" ht="25.5" customHeight="1" x14ac:dyDescent="0.45">
      <c r="A1" s="60" t="s">
        <v>0</v>
      </c>
      <c r="B1" s="60"/>
      <c r="C1" s="60"/>
      <c r="D1" s="60"/>
      <c r="E1" s="60"/>
      <c r="F1" s="61"/>
      <c r="G1" s="1"/>
      <c r="H1" s="1"/>
      <c r="I1" s="1"/>
    </row>
    <row r="2" spans="1:10" ht="16.5" customHeight="1" x14ac:dyDescent="0.45">
      <c r="A2" s="62" t="s">
        <v>1</v>
      </c>
      <c r="B2" s="63"/>
      <c r="C2" s="63"/>
      <c r="D2" s="63"/>
      <c r="E2" s="63"/>
      <c r="F2" s="63"/>
      <c r="G2"/>
      <c r="I2" s="1"/>
    </row>
    <row r="3" spans="1:10" ht="16.5" customHeight="1" x14ac:dyDescent="0.45">
      <c r="A3" s="62" t="s">
        <v>2</v>
      </c>
      <c r="B3" s="63"/>
      <c r="C3" s="63"/>
      <c r="D3" s="63"/>
      <c r="E3" s="63"/>
      <c r="F3" s="63"/>
      <c r="G3" s="1"/>
      <c r="I3" s="1"/>
    </row>
    <row r="4" spans="1:10" ht="16.5" customHeight="1" thickBot="1" x14ac:dyDescent="0.5">
      <c r="A4" s="11" t="s">
        <v>3</v>
      </c>
      <c r="B4" s="64">
        <v>73767676</v>
      </c>
      <c r="C4" s="64"/>
      <c r="D4" s="12"/>
      <c r="E4" s="12"/>
      <c r="F4" s="12"/>
      <c r="G4" s="3"/>
      <c r="H4" s="3"/>
      <c r="I4" s="3"/>
    </row>
    <row r="6" spans="1:10" ht="22.2" x14ac:dyDescent="0.35">
      <c r="A6" s="70" t="s">
        <v>33</v>
      </c>
      <c r="B6" s="70"/>
      <c r="C6" s="70"/>
      <c r="D6" s="70"/>
      <c r="E6" s="70"/>
      <c r="F6" s="70"/>
      <c r="G6" s="70"/>
      <c r="H6" s="70"/>
      <c r="I6" s="70"/>
    </row>
    <row r="7" spans="1:10" s="5" customFormat="1" ht="15" customHeight="1" x14ac:dyDescent="0.2">
      <c r="A7" s="4"/>
      <c r="B7" s="4"/>
      <c r="C7" s="4"/>
      <c r="D7" s="4"/>
      <c r="E7" s="4"/>
      <c r="F7" s="4"/>
      <c r="G7" s="4"/>
      <c r="H7" s="4"/>
      <c r="I7" s="4"/>
      <c r="J7" s="36"/>
    </row>
    <row r="8" spans="1:10" s="5" customFormat="1" ht="15" customHeight="1" x14ac:dyDescent="0.3">
      <c r="A8" s="65" t="s">
        <v>4</v>
      </c>
      <c r="B8" s="65"/>
      <c r="C8" s="65"/>
      <c r="D8" s="65"/>
      <c r="E8" s="66"/>
      <c r="F8" s="67"/>
      <c r="G8" s="68"/>
      <c r="H8" s="68"/>
      <c r="I8" s="69"/>
      <c r="J8" s="36"/>
    </row>
    <row r="9" spans="1:10" s="5" customFormat="1" ht="15" customHeight="1" x14ac:dyDescent="0.2">
      <c r="A9" s="4"/>
      <c r="B9" s="4"/>
      <c r="C9" s="4"/>
      <c r="D9" s="4"/>
      <c r="E9" s="4"/>
      <c r="F9" s="4"/>
      <c r="J9" s="36"/>
    </row>
    <row r="10" spans="1:10" s="5" customFormat="1" ht="15" customHeight="1" x14ac:dyDescent="0.3">
      <c r="A10" s="13" t="s">
        <v>5</v>
      </c>
      <c r="B10" s="6"/>
      <c r="C10" s="6"/>
      <c r="D10" s="6"/>
      <c r="E10" s="6"/>
      <c r="F10" s="6"/>
      <c r="G10" s="17"/>
      <c r="H10" s="17"/>
      <c r="I10" s="4"/>
      <c r="J10" s="36"/>
    </row>
    <row r="11" spans="1:10" s="22" customFormat="1" ht="18" customHeight="1" x14ac:dyDescent="0.3">
      <c r="A11" s="56" t="s">
        <v>6</v>
      </c>
      <c r="B11" s="57"/>
      <c r="C11" s="58"/>
      <c r="D11" s="48"/>
      <c r="E11" s="49"/>
      <c r="F11" s="45" t="s">
        <v>7</v>
      </c>
      <c r="G11" s="46"/>
      <c r="H11" s="47"/>
      <c r="I11" s="29"/>
      <c r="J11" s="34"/>
    </row>
    <row r="12" spans="1:10" s="22" customFormat="1" ht="18" customHeight="1" x14ac:dyDescent="0.3">
      <c r="A12" s="56" t="s">
        <v>8</v>
      </c>
      <c r="B12" s="57"/>
      <c r="C12" s="58"/>
      <c r="D12" s="48"/>
      <c r="E12" s="49"/>
      <c r="F12" s="52" t="s">
        <v>9</v>
      </c>
      <c r="G12" s="52"/>
      <c r="H12" s="52"/>
      <c r="I12" s="29"/>
      <c r="J12" s="34"/>
    </row>
    <row r="13" spans="1:10" s="22" customFormat="1" ht="18" customHeight="1" x14ac:dyDescent="0.3">
      <c r="A13" s="56" t="s">
        <v>10</v>
      </c>
      <c r="B13" s="57"/>
      <c r="C13" s="58"/>
      <c r="D13" s="59"/>
      <c r="E13" s="59"/>
      <c r="F13" s="45" t="s">
        <v>11</v>
      </c>
      <c r="G13" s="46"/>
      <c r="H13" s="47"/>
      <c r="I13" s="29"/>
      <c r="J13" s="34"/>
    </row>
    <row r="14" spans="1:10" s="22" customFormat="1" ht="18" customHeight="1" x14ac:dyDescent="0.3">
      <c r="A14" s="56" t="s">
        <v>12</v>
      </c>
      <c r="B14" s="57"/>
      <c r="C14" s="58"/>
      <c r="D14" s="53"/>
      <c r="E14" s="54"/>
      <c r="F14" s="45" t="s">
        <v>13</v>
      </c>
      <c r="G14" s="46"/>
      <c r="H14" s="47"/>
      <c r="I14" s="30"/>
      <c r="J14" s="34"/>
    </row>
    <row r="15" spans="1:10" s="22" customFormat="1" ht="18" customHeight="1" x14ac:dyDescent="0.3">
      <c r="A15" s="56" t="s">
        <v>14</v>
      </c>
      <c r="B15" s="57"/>
      <c r="C15" s="58"/>
      <c r="D15" s="48"/>
      <c r="E15" s="55"/>
      <c r="F15" s="55"/>
      <c r="G15" s="55"/>
      <c r="H15" s="55"/>
      <c r="I15" s="49"/>
      <c r="J15" s="34"/>
    </row>
    <row r="16" spans="1:10" s="5" customFormat="1" ht="15" customHeight="1" x14ac:dyDescent="0.2">
      <c r="A16" s="28" t="s">
        <v>32</v>
      </c>
      <c r="B16" s="84"/>
      <c r="C16" s="85"/>
      <c r="D16" s="79" t="s">
        <v>15</v>
      </c>
      <c r="E16" s="80"/>
      <c r="F16" s="81"/>
      <c r="G16" s="31" t="s">
        <v>28</v>
      </c>
      <c r="H16" s="50">
        <v>1.653378</v>
      </c>
      <c r="I16" s="51"/>
      <c r="J16" s="36"/>
    </row>
    <row r="17" spans="1:10" s="5" customFormat="1" ht="15" customHeight="1" x14ac:dyDescent="0.2">
      <c r="B17" s="7"/>
      <c r="J17" s="36"/>
    </row>
    <row r="18" spans="1:10" s="5" customFormat="1" ht="15" customHeight="1" x14ac:dyDescent="0.2">
      <c r="B18" s="7"/>
      <c r="H18" s="8"/>
      <c r="J18" s="36"/>
    </row>
    <row r="19" spans="1:10" s="5" customFormat="1" ht="15" customHeight="1" x14ac:dyDescent="0.2">
      <c r="B19" s="7"/>
      <c r="H19" s="8"/>
      <c r="J19" s="36"/>
    </row>
    <row r="20" spans="1:10" s="9" customFormat="1" ht="15" customHeight="1" x14ac:dyDescent="0.25">
      <c r="H20" s="10"/>
      <c r="I20" s="10"/>
      <c r="J20" s="10"/>
    </row>
    <row r="21" spans="1:10" ht="22.5" customHeight="1" x14ac:dyDescent="0.3">
      <c r="A21" s="90" t="s">
        <v>16</v>
      </c>
      <c r="B21" s="90"/>
      <c r="C21" s="90"/>
      <c r="D21" s="90"/>
      <c r="E21" s="90"/>
      <c r="F21" s="90"/>
      <c r="G21" s="90"/>
      <c r="H21" s="90"/>
      <c r="I21" s="90"/>
    </row>
    <row r="22" spans="1:10" s="9" customFormat="1" ht="16.5" customHeight="1" x14ac:dyDescent="0.25">
      <c r="A22" s="25"/>
      <c r="B22" s="73" t="s">
        <v>17</v>
      </c>
      <c r="C22" s="74"/>
      <c r="D22" s="74"/>
      <c r="E22" s="75"/>
      <c r="F22" s="82" t="s">
        <v>18</v>
      </c>
      <c r="G22" s="24" t="s">
        <v>19</v>
      </c>
      <c r="H22" s="32" t="s">
        <v>20</v>
      </c>
      <c r="I22" s="33">
        <f>H16</f>
        <v>1.653378</v>
      </c>
      <c r="J22" s="10"/>
    </row>
    <row r="23" spans="1:10" s="9" customFormat="1" ht="16.5" customHeight="1" x14ac:dyDescent="0.25">
      <c r="A23" s="25"/>
      <c r="B23" s="76"/>
      <c r="C23" s="77"/>
      <c r="D23" s="77"/>
      <c r="E23" s="78"/>
      <c r="F23" s="83"/>
      <c r="G23" s="23">
        <v>36616</v>
      </c>
      <c r="H23" s="88"/>
      <c r="I23" s="89"/>
      <c r="J23" s="10"/>
    </row>
    <row r="24" spans="1:10" s="22" customFormat="1" ht="16.5" customHeight="1" x14ac:dyDescent="0.3">
      <c r="A24" s="26" t="s">
        <v>21</v>
      </c>
      <c r="B24" s="91"/>
      <c r="C24" s="92"/>
      <c r="D24" s="92"/>
      <c r="E24" s="93"/>
      <c r="F24" s="14">
        <v>13</v>
      </c>
      <c r="G24" s="15"/>
      <c r="H24" s="86">
        <v>0</v>
      </c>
      <c r="I24" s="87"/>
      <c r="J24" s="34"/>
    </row>
    <row r="25" spans="1:10" s="22" customFormat="1" ht="16.5" customHeight="1" x14ac:dyDescent="0.3">
      <c r="A25" s="26" t="s">
        <v>19</v>
      </c>
      <c r="B25" s="48"/>
      <c r="C25" s="55"/>
      <c r="D25" s="55"/>
      <c r="E25" s="49"/>
      <c r="F25" s="14"/>
      <c r="G25" s="15"/>
      <c r="H25" s="71">
        <v>0</v>
      </c>
      <c r="I25" s="72"/>
      <c r="J25" s="34"/>
    </row>
    <row r="26" spans="1:10" s="22" customFormat="1" ht="16.5" customHeight="1" x14ac:dyDescent="0.3">
      <c r="A26" s="26" t="s">
        <v>22</v>
      </c>
      <c r="B26" s="48"/>
      <c r="C26" s="55"/>
      <c r="D26" s="55"/>
      <c r="E26" s="49"/>
      <c r="F26" s="14"/>
      <c r="G26" s="15"/>
      <c r="H26" s="71">
        <v>0</v>
      </c>
      <c r="I26" s="72"/>
      <c r="J26" s="34"/>
    </row>
    <row r="27" spans="1:10" s="22" customFormat="1" ht="16.5" customHeight="1" x14ac:dyDescent="0.3">
      <c r="A27" s="26" t="s">
        <v>22</v>
      </c>
      <c r="B27" s="48"/>
      <c r="C27" s="55"/>
      <c r="D27" s="55"/>
      <c r="E27" s="49"/>
      <c r="F27" s="14"/>
      <c r="G27" s="15"/>
      <c r="H27" s="71">
        <v>0</v>
      </c>
      <c r="I27" s="72"/>
      <c r="J27" s="34"/>
    </row>
    <row r="28" spans="1:10" s="22" customFormat="1" ht="16.5" customHeight="1" x14ac:dyDescent="0.3">
      <c r="A28" s="26" t="s">
        <v>22</v>
      </c>
      <c r="B28" s="48"/>
      <c r="C28" s="55"/>
      <c r="D28" s="55"/>
      <c r="E28" s="49"/>
      <c r="F28" s="14"/>
      <c r="G28" s="15"/>
      <c r="H28" s="71">
        <v>0</v>
      </c>
      <c r="I28" s="72"/>
      <c r="J28" s="34"/>
    </row>
    <row r="29" spans="1:10" s="22" customFormat="1" ht="16.5" customHeight="1" x14ac:dyDescent="0.3">
      <c r="A29" s="27" t="s">
        <v>22</v>
      </c>
      <c r="B29" s="48"/>
      <c r="C29" s="55"/>
      <c r="D29" s="55"/>
      <c r="E29" s="49"/>
      <c r="F29" s="14"/>
      <c r="G29" s="15"/>
      <c r="H29" s="71">
        <v>0</v>
      </c>
      <c r="I29" s="72"/>
      <c r="J29" s="34"/>
    </row>
    <row r="30" spans="1:10" s="22" customFormat="1" ht="16.5" customHeight="1" x14ac:dyDescent="0.3">
      <c r="A30" s="26" t="s">
        <v>23</v>
      </c>
      <c r="B30" s="48"/>
      <c r="C30" s="55"/>
      <c r="D30" s="55"/>
      <c r="E30" s="49"/>
      <c r="F30" s="14"/>
      <c r="G30" s="15"/>
      <c r="H30" s="71">
        <v>0</v>
      </c>
      <c r="I30" s="72"/>
      <c r="J30" s="34"/>
    </row>
    <row r="31" spans="1:10" s="22" customFormat="1" ht="16.5" customHeight="1" x14ac:dyDescent="0.3">
      <c r="A31" s="26" t="s">
        <v>23</v>
      </c>
      <c r="B31" s="48"/>
      <c r="C31" s="55"/>
      <c r="D31" s="55"/>
      <c r="E31" s="49"/>
      <c r="F31" s="14"/>
      <c r="G31" s="15"/>
      <c r="H31" s="94">
        <v>0</v>
      </c>
      <c r="I31" s="95"/>
      <c r="J31" s="34"/>
    </row>
    <row r="32" spans="1:10" s="22" customFormat="1" ht="16.5" customHeight="1" x14ac:dyDescent="0.3">
      <c r="A32" s="26" t="s">
        <v>23</v>
      </c>
      <c r="B32" s="48"/>
      <c r="C32" s="55"/>
      <c r="D32" s="55"/>
      <c r="E32" s="49"/>
      <c r="F32" s="14"/>
      <c r="G32" s="15"/>
      <c r="H32" s="71">
        <v>0</v>
      </c>
      <c r="I32" s="72"/>
      <c r="J32" s="34"/>
    </row>
    <row r="33" spans="1:10" s="22" customFormat="1" ht="16.5" customHeight="1" x14ac:dyDescent="0.3">
      <c r="A33" s="26" t="s">
        <v>23</v>
      </c>
      <c r="B33" s="48"/>
      <c r="C33" s="55"/>
      <c r="D33" s="55"/>
      <c r="E33" s="49"/>
      <c r="F33" s="14"/>
      <c r="G33" s="15"/>
      <c r="H33" s="71">
        <v>0</v>
      </c>
      <c r="I33" s="72"/>
      <c r="J33" s="34"/>
    </row>
    <row r="34" spans="1:10" s="22" customFormat="1" ht="16.5" customHeight="1" thickBot="1" x14ac:dyDescent="0.35">
      <c r="A34" s="26" t="s">
        <v>24</v>
      </c>
      <c r="B34" s="48"/>
      <c r="C34" s="55"/>
      <c r="D34" s="55"/>
      <c r="E34" s="49"/>
      <c r="F34" s="14">
        <f>SUM(F24:F33)</f>
        <v>13</v>
      </c>
      <c r="G34" s="15"/>
      <c r="H34" s="71">
        <v>0</v>
      </c>
      <c r="I34" s="72"/>
      <c r="J34" s="34"/>
    </row>
    <row r="35" spans="1:10" s="22" customFormat="1" ht="16.5" hidden="1" customHeight="1" x14ac:dyDescent="0.3">
      <c r="A35" s="18"/>
      <c r="B35" s="19"/>
      <c r="C35" s="19"/>
      <c r="D35" s="19"/>
      <c r="E35" s="19"/>
      <c r="F35" s="20"/>
      <c r="G35" s="21"/>
      <c r="H35" s="113">
        <f>VLOOKUP(F36,'Løn 010426'!$A$1:$C$55,2)</f>
        <v>299896</v>
      </c>
      <c r="I35" s="72"/>
      <c r="J35" s="34"/>
    </row>
    <row r="36" spans="1:10" s="22" customFormat="1" ht="16.5" hidden="1" customHeight="1" x14ac:dyDescent="0.3">
      <c r="A36" s="18"/>
      <c r="B36" s="19"/>
      <c r="C36" s="19"/>
      <c r="D36" s="19"/>
      <c r="E36" s="19" t="s">
        <v>29</v>
      </c>
      <c r="F36" s="20">
        <f>F34</f>
        <v>13</v>
      </c>
      <c r="G36" s="21"/>
      <c r="H36" s="71">
        <f>H35</f>
        <v>299896</v>
      </c>
      <c r="I36" s="72"/>
      <c r="J36" s="34"/>
    </row>
    <row r="37" spans="1:10" s="22" customFormat="1" ht="16.5" hidden="1" customHeight="1" x14ac:dyDescent="0.3">
      <c r="A37" s="18"/>
      <c r="B37" s="19"/>
      <c r="C37" s="19"/>
      <c r="D37" s="19"/>
      <c r="E37" s="19" t="s">
        <v>30</v>
      </c>
      <c r="F37" s="20"/>
      <c r="G37" s="21">
        <f>SUM(G24:G34)</f>
        <v>0</v>
      </c>
      <c r="H37" s="43"/>
      <c r="I37" s="44">
        <f>G37*I22</f>
        <v>0</v>
      </c>
      <c r="J37" s="34"/>
    </row>
    <row r="38" spans="1:10" s="22" customFormat="1" ht="16.5" hidden="1" customHeight="1" thickBot="1" x14ac:dyDescent="0.35">
      <c r="A38" s="18"/>
      <c r="B38" s="19"/>
      <c r="C38" s="19"/>
      <c r="D38" s="19"/>
      <c r="E38" s="19" t="s">
        <v>31</v>
      </c>
      <c r="F38" s="20"/>
      <c r="G38" s="21"/>
      <c r="H38" s="43"/>
      <c r="I38" s="44">
        <f>H36+I37</f>
        <v>299896</v>
      </c>
      <c r="J38" s="34"/>
    </row>
    <row r="39" spans="1:10" s="22" customFormat="1" ht="16.5" customHeight="1" thickBot="1" x14ac:dyDescent="0.35">
      <c r="A39" s="18"/>
      <c r="B39" s="19"/>
      <c r="C39" s="19"/>
      <c r="D39" s="19"/>
      <c r="E39" s="108" t="s">
        <v>32</v>
      </c>
      <c r="F39" s="109"/>
      <c r="G39" s="110"/>
      <c r="H39" s="111"/>
      <c r="I39" s="112">
        <f>I38/1924</f>
        <v>155.87110187110187</v>
      </c>
      <c r="J39" s="34"/>
    </row>
    <row r="40" spans="1:10" s="9" customFormat="1" ht="13.8" x14ac:dyDescent="0.25">
      <c r="H40" s="10"/>
      <c r="I40" s="10"/>
      <c r="J40" s="10"/>
    </row>
    <row r="41" spans="1:10" s="9" customFormat="1" ht="13.8" x14ac:dyDescent="0.25">
      <c r="A41" s="107" t="s">
        <v>25</v>
      </c>
      <c r="B41" s="107"/>
      <c r="H41" s="10"/>
      <c r="I41" s="10"/>
      <c r="J41" s="10"/>
    </row>
    <row r="42" spans="1:10" s="9" customFormat="1" ht="13.8" x14ac:dyDescent="0.25">
      <c r="A42" s="98"/>
      <c r="B42" s="99"/>
      <c r="C42" s="99"/>
      <c r="D42" s="99"/>
      <c r="E42" s="99"/>
      <c r="F42" s="99"/>
      <c r="G42" s="99"/>
      <c r="H42" s="99"/>
      <c r="I42" s="100"/>
      <c r="J42" s="10"/>
    </row>
    <row r="43" spans="1:10" s="9" customFormat="1" ht="13.8" x14ac:dyDescent="0.25">
      <c r="A43" s="101"/>
      <c r="B43" s="102"/>
      <c r="C43" s="102"/>
      <c r="D43" s="102"/>
      <c r="E43" s="102"/>
      <c r="F43" s="102"/>
      <c r="G43" s="102"/>
      <c r="H43" s="102"/>
      <c r="I43" s="103"/>
      <c r="J43" s="10"/>
    </row>
    <row r="44" spans="1:10" s="9" customFormat="1" ht="13.8" x14ac:dyDescent="0.25">
      <c r="A44" s="101"/>
      <c r="B44" s="102"/>
      <c r="C44" s="102"/>
      <c r="D44" s="102"/>
      <c r="E44" s="102"/>
      <c r="F44" s="102"/>
      <c r="G44" s="102"/>
      <c r="H44" s="102"/>
      <c r="I44" s="103"/>
      <c r="J44" s="10"/>
    </row>
    <row r="45" spans="1:10" s="9" customFormat="1" ht="13.8" x14ac:dyDescent="0.25">
      <c r="A45" s="101"/>
      <c r="B45" s="102"/>
      <c r="C45" s="102"/>
      <c r="D45" s="102"/>
      <c r="E45" s="102"/>
      <c r="F45" s="102"/>
      <c r="G45" s="102"/>
      <c r="H45" s="102"/>
      <c r="I45" s="103"/>
      <c r="J45" s="10"/>
    </row>
    <row r="46" spans="1:10" s="9" customFormat="1" x14ac:dyDescent="0.3">
      <c r="A46" s="104"/>
      <c r="B46" s="105"/>
      <c r="C46" s="105"/>
      <c r="D46" s="105"/>
      <c r="E46" s="105"/>
      <c r="F46" s="105"/>
      <c r="G46" s="105"/>
      <c r="H46" s="105"/>
      <c r="I46" s="106"/>
      <c r="J46" s="35"/>
    </row>
    <row r="47" spans="1:10" ht="13.5" customHeight="1" x14ac:dyDescent="0.3"/>
    <row r="48" spans="1:10" ht="13.5" customHeight="1" x14ac:dyDescent="0.3"/>
    <row r="49" spans="1:9" x14ac:dyDescent="0.3">
      <c r="G49" s="96"/>
      <c r="H49" s="96"/>
      <c r="I49" s="96"/>
    </row>
    <row r="50" spans="1:9" ht="15" customHeight="1" x14ac:dyDescent="0.3"/>
    <row r="51" spans="1:9" ht="15" customHeight="1" x14ac:dyDescent="0.3">
      <c r="A51" s="16" t="s">
        <v>26</v>
      </c>
      <c r="B51" s="16"/>
      <c r="C51" s="16"/>
      <c r="D51" s="16"/>
      <c r="E51" s="16"/>
      <c r="F51" s="97" t="s">
        <v>27</v>
      </c>
      <c r="G51" s="97"/>
      <c r="H51" s="97"/>
      <c r="I51" s="97"/>
    </row>
  </sheetData>
  <mergeCells count="56">
    <mergeCell ref="H36:I36"/>
    <mergeCell ref="G49:I49"/>
    <mergeCell ref="F51:I51"/>
    <mergeCell ref="B33:E33"/>
    <mergeCell ref="H33:I33"/>
    <mergeCell ref="A42:I46"/>
    <mergeCell ref="A41:B41"/>
    <mergeCell ref="H35:I35"/>
    <mergeCell ref="H27:I27"/>
    <mergeCell ref="H34:I34"/>
    <mergeCell ref="B34:E34"/>
    <mergeCell ref="B32:E32"/>
    <mergeCell ref="B27:E27"/>
    <mergeCell ref="B30:E30"/>
    <mergeCell ref="B28:E28"/>
    <mergeCell ref="H28:I28"/>
    <mergeCell ref="H32:I32"/>
    <mergeCell ref="B29:E29"/>
    <mergeCell ref="H29:I29"/>
    <mergeCell ref="B31:E31"/>
    <mergeCell ref="H31:I31"/>
    <mergeCell ref="H30:I30"/>
    <mergeCell ref="A13:C13"/>
    <mergeCell ref="H26:I26"/>
    <mergeCell ref="B26:E26"/>
    <mergeCell ref="H25:I25"/>
    <mergeCell ref="B22:E23"/>
    <mergeCell ref="D16:F16"/>
    <mergeCell ref="F22:F23"/>
    <mergeCell ref="B16:C16"/>
    <mergeCell ref="H24:I24"/>
    <mergeCell ref="H23:I23"/>
    <mergeCell ref="A21:I21"/>
    <mergeCell ref="B24:E24"/>
    <mergeCell ref="A1:F1"/>
    <mergeCell ref="A2:F2"/>
    <mergeCell ref="A3:F3"/>
    <mergeCell ref="B4:C4"/>
    <mergeCell ref="A8:E8"/>
    <mergeCell ref="F8:I8"/>
    <mergeCell ref="A6:I6"/>
    <mergeCell ref="F11:H11"/>
    <mergeCell ref="D12:E12"/>
    <mergeCell ref="H16:I16"/>
    <mergeCell ref="F12:H12"/>
    <mergeCell ref="D14:E14"/>
    <mergeCell ref="F14:H14"/>
    <mergeCell ref="F13:H13"/>
    <mergeCell ref="D15:I15"/>
    <mergeCell ref="A11:C11"/>
    <mergeCell ref="A12:C12"/>
    <mergeCell ref="B25:E25"/>
    <mergeCell ref="A14:C14"/>
    <mergeCell ref="D11:E11"/>
    <mergeCell ref="A15:C15"/>
    <mergeCell ref="D13:E13"/>
  </mergeCells>
  <phoneticPr fontId="0" type="noConversion"/>
  <pageMargins left="0.59055118110236227" right="0.23622047244094491" top="0.31496062992125984" bottom="0.35433070866141736" header="0.23622047244094491" footer="0.23622047244094491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6"/>
  <sheetViews>
    <sheetView workbookViewId="0">
      <selection activeCell="D5" sqref="D5"/>
    </sheetView>
  </sheetViews>
  <sheetFormatPr defaultColWidth="12.19921875" defaultRowHeight="13.8" x14ac:dyDescent="0.25"/>
  <cols>
    <col min="1" max="1" width="3.19921875" style="37" bestFit="1" customWidth="1"/>
    <col min="2" max="2" width="10.09765625" style="42" bestFit="1" customWidth="1"/>
    <col min="3" max="16384" width="12.19921875" style="39"/>
  </cols>
  <sheetData>
    <row r="1" spans="1:5" x14ac:dyDescent="0.25">
      <c r="A1" s="37">
        <v>1</v>
      </c>
      <c r="B1" s="38">
        <v>243367</v>
      </c>
      <c r="D1" s="40"/>
    </row>
    <row r="2" spans="1:5" x14ac:dyDescent="0.25">
      <c r="A2" s="37">
        <v>2</v>
      </c>
      <c r="B2" s="38">
        <v>247106</v>
      </c>
    </row>
    <row r="3" spans="1:5" x14ac:dyDescent="0.25">
      <c r="A3" s="37">
        <v>3</v>
      </c>
      <c r="B3" s="38">
        <v>250945</v>
      </c>
    </row>
    <row r="4" spans="1:5" x14ac:dyDescent="0.25">
      <c r="A4" s="37">
        <v>4</v>
      </c>
      <c r="B4" s="38">
        <v>254890</v>
      </c>
      <c r="E4" s="41"/>
    </row>
    <row r="5" spans="1:5" x14ac:dyDescent="0.25">
      <c r="A5" s="37">
        <v>5</v>
      </c>
      <c r="B5" s="38">
        <v>258942</v>
      </c>
    </row>
    <row r="6" spans="1:5" x14ac:dyDescent="0.25">
      <c r="A6" s="37">
        <v>6</v>
      </c>
      <c r="B6" s="38">
        <v>263110</v>
      </c>
    </row>
    <row r="7" spans="1:5" x14ac:dyDescent="0.25">
      <c r="A7" s="37">
        <v>7</v>
      </c>
      <c r="B7" s="38">
        <v>267386</v>
      </c>
    </row>
    <row r="8" spans="1:5" x14ac:dyDescent="0.25">
      <c r="A8" s="37">
        <v>8</v>
      </c>
      <c r="B8" s="38">
        <v>271943</v>
      </c>
    </row>
    <row r="9" spans="1:5" x14ac:dyDescent="0.25">
      <c r="A9" s="37">
        <v>9</v>
      </c>
      <c r="B9" s="38">
        <v>280497</v>
      </c>
    </row>
    <row r="10" spans="1:5" x14ac:dyDescent="0.25">
      <c r="A10" s="37">
        <v>10</v>
      </c>
      <c r="B10" s="38">
        <v>282478</v>
      </c>
    </row>
    <row r="11" spans="1:5" x14ac:dyDescent="0.25">
      <c r="A11" s="37">
        <v>11</v>
      </c>
      <c r="B11" s="38">
        <v>289953</v>
      </c>
    </row>
    <row r="12" spans="1:5" x14ac:dyDescent="0.25">
      <c r="A12" s="37">
        <v>12</v>
      </c>
      <c r="B12" s="38">
        <v>294855</v>
      </c>
    </row>
    <row r="13" spans="1:5" x14ac:dyDescent="0.25">
      <c r="A13" s="37">
        <v>13</v>
      </c>
      <c r="B13" s="38">
        <v>299896</v>
      </c>
    </row>
    <row r="14" spans="1:5" x14ac:dyDescent="0.25">
      <c r="A14" s="37">
        <v>14</v>
      </c>
      <c r="B14" s="38">
        <v>305076</v>
      </c>
    </row>
    <row r="15" spans="1:5" x14ac:dyDescent="0.25">
      <c r="A15" s="37">
        <v>15</v>
      </c>
      <c r="B15" s="38">
        <v>308095</v>
      </c>
    </row>
    <row r="16" spans="1:5" x14ac:dyDescent="0.25">
      <c r="A16" s="37">
        <v>16</v>
      </c>
      <c r="B16" s="38">
        <v>313332</v>
      </c>
    </row>
    <row r="17" spans="1:2" x14ac:dyDescent="0.25">
      <c r="A17" s="37">
        <v>17</v>
      </c>
      <c r="B17" s="38">
        <v>317682</v>
      </c>
    </row>
    <row r="18" spans="1:2" x14ac:dyDescent="0.25">
      <c r="A18" s="37">
        <v>18</v>
      </c>
      <c r="B18" s="38">
        <v>323483</v>
      </c>
    </row>
    <row r="19" spans="1:2" x14ac:dyDescent="0.25">
      <c r="A19" s="37">
        <v>19</v>
      </c>
      <c r="B19" s="38">
        <v>327827</v>
      </c>
    </row>
    <row r="20" spans="1:2" x14ac:dyDescent="0.25">
      <c r="A20" s="37">
        <v>20</v>
      </c>
      <c r="B20" s="38">
        <v>331704</v>
      </c>
    </row>
    <row r="21" spans="1:2" x14ac:dyDescent="0.25">
      <c r="A21" s="37">
        <v>21</v>
      </c>
      <c r="B21" s="38">
        <v>337188</v>
      </c>
    </row>
    <row r="22" spans="1:2" x14ac:dyDescent="0.25">
      <c r="A22" s="37">
        <v>22</v>
      </c>
      <c r="B22" s="38">
        <v>341194</v>
      </c>
    </row>
    <row r="23" spans="1:2" x14ac:dyDescent="0.25">
      <c r="A23" s="37">
        <v>23</v>
      </c>
      <c r="B23" s="38">
        <v>346636</v>
      </c>
    </row>
    <row r="24" spans="1:2" x14ac:dyDescent="0.25">
      <c r="A24" s="37">
        <v>24</v>
      </c>
      <c r="B24" s="38">
        <v>352251</v>
      </c>
    </row>
    <row r="25" spans="1:2" x14ac:dyDescent="0.25">
      <c r="A25" s="37">
        <v>25</v>
      </c>
      <c r="B25" s="38">
        <v>357983</v>
      </c>
    </row>
    <row r="26" spans="1:2" x14ac:dyDescent="0.25">
      <c r="A26" s="37">
        <v>26</v>
      </c>
      <c r="B26" s="38">
        <v>363847</v>
      </c>
    </row>
    <row r="27" spans="1:2" x14ac:dyDescent="0.25">
      <c r="A27" s="37">
        <v>27</v>
      </c>
      <c r="B27" s="38">
        <v>369846</v>
      </c>
    </row>
    <row r="28" spans="1:2" x14ac:dyDescent="0.25">
      <c r="A28" s="37">
        <v>28</v>
      </c>
      <c r="B28" s="38">
        <v>375977</v>
      </c>
    </row>
    <row r="29" spans="1:2" x14ac:dyDescent="0.25">
      <c r="A29" s="37">
        <v>29</v>
      </c>
      <c r="B29" s="38">
        <v>382246</v>
      </c>
    </row>
    <row r="30" spans="1:2" x14ac:dyDescent="0.25">
      <c r="A30" s="37">
        <v>30</v>
      </c>
      <c r="B30" s="38">
        <v>388651</v>
      </c>
    </row>
    <row r="31" spans="1:2" x14ac:dyDescent="0.25">
      <c r="A31" s="37">
        <v>31</v>
      </c>
      <c r="B31" s="38">
        <v>395202</v>
      </c>
    </row>
    <row r="32" spans="1:2" x14ac:dyDescent="0.25">
      <c r="A32" s="37">
        <v>32</v>
      </c>
      <c r="B32" s="38">
        <v>401898</v>
      </c>
    </row>
    <row r="33" spans="1:2" x14ac:dyDescent="0.25">
      <c r="A33" s="37">
        <v>33</v>
      </c>
      <c r="B33" s="38">
        <v>408740</v>
      </c>
    </row>
    <row r="34" spans="1:2" x14ac:dyDescent="0.25">
      <c r="A34" s="37">
        <v>34</v>
      </c>
      <c r="B34" s="38">
        <v>415740</v>
      </c>
    </row>
    <row r="35" spans="1:2" x14ac:dyDescent="0.25">
      <c r="A35" s="37">
        <v>35</v>
      </c>
      <c r="B35" s="38">
        <v>422888</v>
      </c>
    </row>
    <row r="36" spans="1:2" x14ac:dyDescent="0.25">
      <c r="A36" s="37">
        <v>36</v>
      </c>
      <c r="B36" s="38">
        <v>430199</v>
      </c>
    </row>
    <row r="37" spans="1:2" x14ac:dyDescent="0.25">
      <c r="A37" s="37">
        <v>37</v>
      </c>
      <c r="B37" s="38">
        <v>437669</v>
      </c>
    </row>
    <row r="38" spans="1:2" x14ac:dyDescent="0.25">
      <c r="A38" s="37">
        <v>38</v>
      </c>
      <c r="B38" s="38">
        <v>445599</v>
      </c>
    </row>
    <row r="39" spans="1:2" x14ac:dyDescent="0.25">
      <c r="A39" s="37">
        <v>39</v>
      </c>
      <c r="B39" s="38">
        <v>453560</v>
      </c>
    </row>
    <row r="40" spans="1:2" x14ac:dyDescent="0.25">
      <c r="A40" s="37">
        <v>40</v>
      </c>
      <c r="B40" s="38">
        <v>461701</v>
      </c>
    </row>
    <row r="41" spans="1:2" x14ac:dyDescent="0.25">
      <c r="A41" s="37">
        <v>41</v>
      </c>
      <c r="B41" s="38">
        <v>470019</v>
      </c>
    </row>
    <row r="42" spans="1:2" x14ac:dyDescent="0.25">
      <c r="A42" s="37">
        <v>42</v>
      </c>
      <c r="B42" s="38">
        <v>478517</v>
      </c>
    </row>
    <row r="43" spans="1:2" x14ac:dyDescent="0.25">
      <c r="A43" s="37">
        <v>43</v>
      </c>
      <c r="B43" s="38">
        <v>489152</v>
      </c>
    </row>
    <row r="44" spans="1:2" x14ac:dyDescent="0.25">
      <c r="A44" s="37">
        <v>44</v>
      </c>
      <c r="B44" s="38">
        <v>500081</v>
      </c>
    </row>
    <row r="45" spans="1:2" x14ac:dyDescent="0.25">
      <c r="A45" s="37">
        <v>45</v>
      </c>
      <c r="B45" s="38">
        <v>511309</v>
      </c>
    </row>
    <row r="46" spans="1:2" x14ac:dyDescent="0.25">
      <c r="A46" s="37">
        <v>46</v>
      </c>
      <c r="B46" s="38">
        <v>522846</v>
      </c>
    </row>
    <row r="47" spans="1:2" x14ac:dyDescent="0.25">
      <c r="A47" s="37">
        <v>47</v>
      </c>
      <c r="B47" s="38">
        <v>532153</v>
      </c>
    </row>
    <row r="48" spans="1:2" x14ac:dyDescent="0.25">
      <c r="A48" s="37">
        <v>48</v>
      </c>
      <c r="B48" s="38">
        <v>556615</v>
      </c>
    </row>
    <row r="49" spans="1:2" x14ac:dyDescent="0.25">
      <c r="A49" s="37">
        <v>49</v>
      </c>
      <c r="B49" s="38">
        <v>593969</v>
      </c>
    </row>
    <row r="50" spans="1:2" x14ac:dyDescent="0.25">
      <c r="A50" s="37">
        <v>50</v>
      </c>
      <c r="B50" s="38">
        <v>635433</v>
      </c>
    </row>
    <row r="51" spans="1:2" x14ac:dyDescent="0.25">
      <c r="A51" s="37">
        <v>51</v>
      </c>
      <c r="B51" s="38">
        <v>701882</v>
      </c>
    </row>
    <row r="52" spans="1:2" x14ac:dyDescent="0.25">
      <c r="A52" s="37">
        <v>52</v>
      </c>
      <c r="B52" s="38">
        <v>798654</v>
      </c>
    </row>
    <row r="53" spans="1:2" x14ac:dyDescent="0.25">
      <c r="A53" s="37">
        <v>53</v>
      </c>
      <c r="B53" s="38">
        <v>876892</v>
      </c>
    </row>
    <row r="54" spans="1:2" x14ac:dyDescent="0.25">
      <c r="A54" s="37">
        <v>54</v>
      </c>
      <c r="B54" s="38">
        <v>981196</v>
      </c>
    </row>
    <row r="55" spans="1:2" x14ac:dyDescent="0.25">
      <c r="A55" s="37">
        <v>55</v>
      </c>
      <c r="B55" s="38">
        <v>1106570</v>
      </c>
    </row>
    <row r="56" spans="1:2" x14ac:dyDescent="0.25">
      <c r="A56" s="37">
        <v>56</v>
      </c>
      <c r="B56" s="38">
        <v>1247158</v>
      </c>
    </row>
  </sheetData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729E7C3B065F4CB142680EA984487D" ma:contentTypeVersion="11" ma:contentTypeDescription="Create a new document." ma:contentTypeScope="" ma:versionID="33c8fcfcd2a7e8e016935d3a465e925a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131810ea85ca88a6949832253b6196d4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CADBAD-4FA7-4C81-BFE0-C0595AA929F6}">
  <ds:schemaRefs>
    <ds:schemaRef ds:uri="http://schemas.microsoft.com/office/2006/metadata/properties"/>
    <ds:schemaRef ds:uri="http://schemas.microsoft.com/office/infopath/2007/PartnerControls"/>
    <ds:schemaRef ds:uri="96df251f-c11f-46d6-9416-7ec07ac105f2"/>
    <ds:schemaRef ds:uri="d09b0a45-7c05-4629-9c7f-3ee0c71ef03d"/>
  </ds:schemaRefs>
</ds:datastoreItem>
</file>

<file path=customXml/itemProps2.xml><?xml version="1.0" encoding="utf-8"?>
<ds:datastoreItem xmlns:ds="http://schemas.openxmlformats.org/officeDocument/2006/customXml" ds:itemID="{528B8293-E7C8-4B6F-89E3-482EA1850DD8}"/>
</file>

<file path=customXml/itemProps3.xml><?xml version="1.0" encoding="utf-8"?>
<ds:datastoreItem xmlns:ds="http://schemas.openxmlformats.org/officeDocument/2006/customXml" ds:itemID="{5E9D7D92-C44F-4A8E-9DEB-A2AD3EAA89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Løn 010426</vt:lpstr>
      <vt:lpstr>'Ark1'!Udskriftsområde</vt:lpstr>
    </vt:vector>
  </TitlesOfParts>
  <Manager/>
  <Company>Tinglev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cp:keywords/>
  <dc:description>skabelon</dc:description>
  <cp:lastModifiedBy>Karina List</cp:lastModifiedBy>
  <cp:revision/>
  <dcterms:created xsi:type="dcterms:W3CDTF">2000-05-29T12:18:25Z</dcterms:created>
  <dcterms:modified xsi:type="dcterms:W3CDTF">2026-05-31T10:02:50Z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0x01010037729E7C3B065F4CB142680EA984487D</vt:lpwstr>
  </property>
  <property fmtid="{D5CDD505-2E9C-101B-9397-08002B2CF9AE}" pid="3" name="MediaServiceImageTags">
    <vt:lpwstr/>
  </property>
</Properties>
</file>